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NOVÉ\Domáce projekty\APVV\APVV_VV_2015\"/>
    </mc:Choice>
  </mc:AlternateContent>
  <bookViews>
    <workbookView xWindow="0" yWindow="0" windowWidth="28800" windowHeight="12435" tabRatio="832"/>
  </bookViews>
  <sheets>
    <sheet name="rozpocet_vzor" sheetId="1" r:id="rId1"/>
    <sheet name="neopravnene naklady" sheetId="11" r:id="rId2"/>
    <sheet name="2 mzdove naklady" sheetId="2" r:id="rId3"/>
    <sheet name="3 zdr a soc poistenie" sheetId="3" r:id="rId4"/>
    <sheet name="4 cestovne vydavky" sheetId="4" r:id="rId5"/>
    <sheet name="5 material" sheetId="5" r:id="rId6"/>
    <sheet name="6 odpisy" sheetId="6" r:id="rId7"/>
    <sheet name="7 sluzby" sheetId="7" r:id="rId8"/>
    <sheet name="8 energie" sheetId="8" r:id="rId9"/>
    <sheet name="9 bezne nepriame naklady" sheetId="9" r:id="rId10"/>
    <sheet name="13 spolufinancovanie projektu" sheetId="10" r:id="rId11"/>
  </sheets>
  <definedNames>
    <definedName name="_xlnm.Print_Area" localSheetId="0">rozpocet_vzor!$A$1:$I$43</definedName>
  </definedNames>
  <calcPr calcId="152511"/>
</workbook>
</file>

<file path=xl/calcChain.xml><?xml version="1.0" encoding="utf-8"?>
<calcChain xmlns="http://schemas.openxmlformats.org/spreadsheetml/2006/main">
  <c r="H34" i="1" l="1"/>
  <c r="G34" i="1"/>
  <c r="F34" i="1"/>
  <c r="E34" i="1"/>
  <c r="D34" i="1"/>
  <c r="I17" i="1" l="1"/>
  <c r="O12" i="1" l="1"/>
  <c r="H12" i="1" s="1"/>
  <c r="N12" i="1"/>
  <c r="G12" i="1" s="1"/>
  <c r="M12" i="1"/>
  <c r="F12" i="1" s="1"/>
  <c r="L12" i="1"/>
  <c r="E12" i="1" s="1"/>
  <c r="K12" i="1"/>
  <c r="D12" i="1" s="1"/>
  <c r="P10" i="1"/>
  <c r="G30" i="1"/>
  <c r="G25" i="1"/>
  <c r="G16" i="1"/>
  <c r="G13" i="1"/>
  <c r="G8" i="1"/>
  <c r="E8" i="1"/>
  <c r="F8" i="1"/>
  <c r="H8" i="1"/>
  <c r="E13" i="1"/>
  <c r="F13" i="1"/>
  <c r="H13" i="1"/>
  <c r="E16" i="1"/>
  <c r="F16" i="1"/>
  <c r="H16" i="1"/>
  <c r="E25" i="1"/>
  <c r="F25" i="1"/>
  <c r="H25" i="1"/>
  <c r="E30" i="1"/>
  <c r="F30" i="1"/>
  <c r="H30" i="1"/>
  <c r="D16" i="1"/>
  <c r="I29" i="1"/>
  <c r="I18" i="1"/>
  <c r="I28" i="1"/>
  <c r="I22" i="1"/>
  <c r="D30" i="1"/>
  <c r="D25" i="1"/>
  <c r="D13" i="1"/>
  <c r="I19" i="1"/>
  <c r="D8" i="1"/>
  <c r="I10" i="1"/>
  <c r="I34" i="1"/>
  <c r="I9" i="1"/>
  <c r="I11" i="1"/>
  <c r="I14" i="1"/>
  <c r="I15" i="1"/>
  <c r="I20" i="1"/>
  <c r="I21" i="1"/>
  <c r="I23" i="1"/>
  <c r="I24" i="1"/>
  <c r="I26" i="1"/>
  <c r="I27" i="1"/>
  <c r="I31" i="1"/>
  <c r="I32" i="1"/>
  <c r="I33" i="1"/>
  <c r="I41" i="1"/>
  <c r="I40" i="1"/>
  <c r="I39" i="1"/>
  <c r="I38" i="1"/>
  <c r="I36" i="1"/>
  <c r="I30" i="1" l="1"/>
  <c r="F7" i="1"/>
  <c r="F35" i="1" s="1"/>
  <c r="F37" i="1" s="1"/>
  <c r="I25" i="1"/>
  <c r="E7" i="1"/>
  <c r="E35" i="1" s="1"/>
  <c r="E37" i="1" s="1"/>
  <c r="G7" i="1"/>
  <c r="G35" i="1" s="1"/>
  <c r="G43" i="1" s="1"/>
  <c r="I12" i="1"/>
  <c r="I8" i="1"/>
  <c r="I16" i="1"/>
  <c r="H7" i="1"/>
  <c r="H35" i="1" s="1"/>
  <c r="H43" i="1" s="1"/>
  <c r="F43" i="1"/>
  <c r="D7" i="1"/>
  <c r="I13" i="1"/>
  <c r="G37" i="1" l="1"/>
  <c r="E43" i="1"/>
  <c r="H37" i="1"/>
  <c r="I7" i="1"/>
  <c r="D35" i="1"/>
  <c r="D37" i="1" l="1"/>
  <c r="I37" i="1" s="1"/>
  <c r="I35" i="1"/>
  <c r="D43" i="1"/>
  <c r="I3" i="1" l="1"/>
  <c r="J8" i="1"/>
  <c r="J34" i="1"/>
  <c r="I43" i="1"/>
</calcChain>
</file>

<file path=xl/comments1.xml><?xml version="1.0" encoding="utf-8"?>
<comments xmlns="http://schemas.openxmlformats.org/spreadsheetml/2006/main">
  <authors>
    <author>dekanat</author>
    <author>Silvia Medova</author>
  </authors>
  <commentList>
    <comment ref="B7" authorId="0" shapeId="0">
      <text>
        <r>
          <rPr>
            <b/>
            <sz val="9"/>
            <color indexed="81"/>
            <rFont val="Segoe UI"/>
            <family val="2"/>
            <charset val="238"/>
          </rPr>
          <t>Bežné priame náklady sú náklady na uskutočnenie činností preukázateľne priamo súvisiacich s riešením projektu.</t>
        </r>
      </text>
    </comment>
    <comment ref="B8" authorId="0" shapeId="0">
      <text>
        <r>
          <rPr>
            <b/>
            <sz val="9"/>
            <color indexed="81"/>
            <rFont val="Segoe UI"/>
            <family val="2"/>
            <charset val="238"/>
          </rPr>
          <t>Mzdy a odmeny z dohôd sú výhradne pre ČRK:
. vedeckých zamestnancov, t. j. členov riešiteľského kolektívu menovitých,
. technické a administratívne sily, t. j. členov riešiteľského kolektívu v pozícii ostatní.
Mzdové prostriedky pre ČRK (menovitých a ostatných) je možné uplatniť ako:
1. mzdy zamestnancov prijatých podľa pracovnej zmluvy výhradne na riešenie projektu
(trvalý, resp. čiastočný pracovný pomer),
2. príslušnú časť mzdy zodpovedajúcu personálnej kapacite, ktorou sa zamestnanec podieľa
na riešení projektu pri zamestnancoch, ktorí nepracujú výhradne na riešení projektu,
3. výdavky na základe dohody o prácach vykonávaných mimo pracovného pomeru, ktoré boli uzatvorené v priamej súvislosti s riešením projektu v zmysle Zákonníka práce.</t>
        </r>
      </text>
    </comment>
    <comment ref="B13" authorId="0" shapeId="0">
      <text>
        <r>
          <rPr>
            <b/>
            <sz val="9"/>
            <color indexed="81"/>
            <rFont val="Segoe UI"/>
            <family val="2"/>
            <charset val="238"/>
          </rPr>
          <t>napočítať vrátane vložného na konferencie</t>
        </r>
      </text>
    </comment>
    <comment ref="B34" authorId="0" shapeId="0">
      <text>
        <r>
          <rPr>
            <b/>
            <sz val="9"/>
            <color indexed="81"/>
            <rFont val="Segoe UI"/>
            <family val="2"/>
            <charset val="238"/>
          </rPr>
          <t>Nepriame náklady spojené s riešením projektu nesmú prekročiť 20 % z celkových nákladov na riešenie projektu  skutočne čerpaných v jednotlivých rozpočtových rokoch.</t>
        </r>
        <r>
          <rPr>
            <sz val="9"/>
            <color indexed="81"/>
            <rFont val="Segoe UI"/>
            <family val="2"/>
            <charset val="238"/>
          </rPr>
          <t xml:space="preserve">
</t>
        </r>
      </text>
    </comment>
    <comment ref="I34" authorId="1" shapeId="0">
      <text>
        <r>
          <rPr>
            <b/>
            <sz val="8"/>
            <color indexed="81"/>
            <rFont val="Tahoma"/>
            <family val="2"/>
            <charset val="238"/>
          </rPr>
          <t>20% z riadku 10</t>
        </r>
      </text>
    </comment>
    <comment ref="C35" authorId="0" shapeId="0">
      <text>
        <r>
          <rPr>
            <b/>
            <sz val="9"/>
            <color indexed="81"/>
            <rFont val="Segoe UI"/>
            <family val="2"/>
            <charset val="238"/>
          </rPr>
          <t>Bežné náklady spolu – sú súčtom priamych a nepriamych bežných nákladov projektu</t>
        </r>
      </text>
    </comment>
  </commentList>
</comments>
</file>

<file path=xl/sharedStrings.xml><?xml version="1.0" encoding="utf-8"?>
<sst xmlns="http://schemas.openxmlformats.org/spreadsheetml/2006/main" count="145" uniqueCount="141">
  <si>
    <t>Bežné priame náklady</t>
  </si>
  <si>
    <t>sociálne a zdravotné poistenie</t>
  </si>
  <si>
    <t>odpisy</t>
  </si>
  <si>
    <t>bežné nepriame náklady</t>
  </si>
  <si>
    <t>bežné náklady spolu</t>
  </si>
  <si>
    <t>kapitálové výdavky</t>
  </si>
  <si>
    <t>Celkové náklady z APVV</t>
  </si>
  <si>
    <t>Spolufinancovanie projektu</t>
  </si>
  <si>
    <t>z toho</t>
  </si>
  <si>
    <t>štátne</t>
  </si>
  <si>
    <t>súkromné</t>
  </si>
  <si>
    <t>zahraničné</t>
  </si>
  <si>
    <t>Rok</t>
  </si>
  <si>
    <t>Suma</t>
  </si>
  <si>
    <t>02 Mzdové náklady</t>
  </si>
  <si>
    <t>Súbežná kombinácia bodov 1. až 3. na jedného zamestnanca (t. j. ČRK) je neprípustná.</t>
  </si>
  <si>
    <t>03 Zdravotné a sociálne poistenie</t>
  </si>
  <si>
    <t>05 Materiál</t>
  </si>
  <si>
    <t>odborná literatúra
(knihy, časopisy, ...)</t>
  </si>
  <si>
    <t>energie</t>
  </si>
  <si>
    <t>06 Odpisy</t>
  </si>
  <si>
    <t>07 Služby</t>
  </si>
  <si>
    <t>Služby môžu byť poskytované:</t>
  </si>
  <si>
    <t>08 Energie, vodné, stočné, komunikácie</t>
  </si>
  <si>
    <t>vodné, stočné</t>
  </si>
  <si>
    <t>domáce cesty</t>
  </si>
  <si>
    <t>odmeny z dohôd</t>
  </si>
  <si>
    <t>prenájom zariadení</t>
  </si>
  <si>
    <t>Priame náklady sú náklady na uskutočnenie činností preukázateľne priamo súvisiacich
s riešením projektu. V predmetnej výzve zahŕňajú tieto náklady iba bežné výdavky.</t>
  </si>
  <si>
    <t>Sumy v rozpočte projektu je potrebné uviesť v celých € použitím matematického zaokrúhľovania.</t>
  </si>
  <si>
    <t>ekonomická klasifikácia</t>
  </si>
  <si>
    <t xml:space="preserve">mzdy </t>
  </si>
  <si>
    <t>611, 612</t>
  </si>
  <si>
    <t>635, 636, 637</t>
  </si>
  <si>
    <t>komunikácie (poštové, telekom. Služby)</t>
  </si>
  <si>
    <t>odmeny ku FP</t>
  </si>
  <si>
    <t>r. 13 vypĺňajú len podnikateľské subjekty</t>
  </si>
  <si>
    <t>Nosiče informácií, CD, DVD, USB, SD karty</t>
  </si>
  <si>
    <t>iné</t>
  </si>
  <si>
    <t>propagácia - tlač posterov na konferenciu, popularizačných materiálov, ...</t>
  </si>
  <si>
    <t>odvod 35,2%</t>
  </si>
  <si>
    <t>výpočtová technika (do 1700 € s DPH)
  notebooky, monitory, doky, zostava PC, projektory, ...)</t>
  </si>
  <si>
    <t>laboratórne pomôcky 
(sklo, pipety, ochranné pomôcky,...)</t>
  </si>
  <si>
    <t>údržba a opravy prístrojov</t>
  </si>
  <si>
    <t>max 250 000 €</t>
  </si>
  <si>
    <t>max 48 mesiacov</t>
  </si>
  <si>
    <t>spolu mesiacov</t>
  </si>
  <si>
    <t>633xxx</t>
  </si>
  <si>
    <t>materiál -  v priemej súvislosti s výskumom</t>
  </si>
  <si>
    <t>energie, vodné, stočné, komunikácie -  v priemej súvislosti s výskumom</t>
  </si>
  <si>
    <t>mzdové náklady -  v priemej súvislosti s výskumom</t>
  </si>
  <si>
    <t>cestovné výdavky -  v priemej súvislosti s výskumom</t>
  </si>
  <si>
    <t>Mzdové prostriedky pre ČRK (menovitých a ostatných) je možné uplatniť ako:</t>
  </si>
  <si>
    <t>Môžu sa týkať najmä:</t>
  </si>
  <si>
    <t>kontrola nepriamych nákladov</t>
  </si>
  <si>
    <t>Zodpovedný/á:</t>
  </si>
  <si>
    <t xml:space="preserve">Projekt je potrebné podať do: </t>
  </si>
  <si>
    <t>Rozpočet za celé trvanie projektu:</t>
  </si>
  <si>
    <t>max počet hodín / riešiteľ</t>
  </si>
  <si>
    <t>Pozícia UPJŠ v projekte (žiadateľ/partner):</t>
  </si>
  <si>
    <t>04 Cestovné náklady</t>
  </si>
  <si>
    <t>Vreckové poskytované pri zahraničných cestách slovenským riešiteľom nie je oprávneným nákladom.</t>
  </si>
  <si>
    <t>Náklady na služby predstavujú najmä:</t>
  </si>
  <si>
    <t>Nepriame náklady sa uvádzajú sumárne, neuvádzajú sa v rozpise predpokladaných nákladov.</t>
  </si>
  <si>
    <t>Nepriame náklady spojené s riešením projektu nesmú prekročiť 20 % z celkových nákladov na riešenie projektu  skutočne čerpaných v jednotlivých rozpočtových rokoch.</t>
  </si>
  <si>
    <t>Nepriame náklady sú náklady na úhradu obslužných činností súvisiacich s riešením projektu, ktoré
nie je možné priamo priradiť k činnostiam projektu.</t>
  </si>
  <si>
    <t>zahraničné cesty</t>
  </si>
  <si>
    <t>kancelársky materiál (toner, kanc. potreby, ...) - len v priamej súvislosti s výskumom</t>
  </si>
  <si>
    <t>Rozpočet projektu APVV 2015</t>
  </si>
  <si>
    <t>od 1.7.2016</t>
  </si>
  <si>
    <t>do 30.6.2020</t>
  </si>
  <si>
    <t>Mzdové náklady a ostatné osobné náklady sú určené výhradne pre členov riešiteľského kolektívu (ďalej „ČRK“), pričom v zmysle časti VV-A3 projektu sa členia na:</t>
  </si>
  <si>
    <t>1. mzdy zamestnancov prijatých podľa pracovnej zmluvy výhradne na riešenie projektu (trvalý, resp. čiastočný pracovný pomer),</t>
  </si>
  <si>
    <t>2. príslušnú časť mzdy zodpovedajúcu personálnej kapacite, ktorou sa zamestnanec podieľa na riešení projektu pri zamestnancoch, ktorí nepracujú výhradne na riešení projektu,</t>
  </si>
  <si>
    <t>3. výdavky na základe dohody o prácach vykonávaných mimo pracovného pomeru, ktoré boli uzatvorené v priamej súvislosti s riešením projektu v zmysle Zákonníka práce.</t>
  </si>
  <si>
    <t>Zdôvodnenie a rozpis požadovaných nákladov nie je potrebné uvádzať osobitne podľa jednotlivých ČRK (osôb) vyplývajúcich zo zoznamu ČRK. Je potrebné uviesť predpokladanú výšku finančných prostriedkov a predpokladaný počet menovitých a ostatných riešiteľov (osôb) v členení podľa jednotlivých, vyššie uvedených foriem financovania (bod 1.-3.).</t>
  </si>
  <si>
    <t>Výdavky na technické a administratívne sily podieľajúce sa na doplnkových prácach v rámci riešenia projektu sa uplatňujú v rámci položky Mzdové náklady pre ČRK – ostatní alebo v rámci položky Nepriame náklady (napr. ekonomický manažment projektu, účtovnícke práce), nie je možné ich zaradiť do položky Služby.</t>
  </si>
  <si>
    <t>V prípade, že sa na riešení projektu podieľajú aj doktorandi študijného programu v dennej forme sa možnosť a spôsob odmeňovania musí riadiť všeobecne záväznými právnymi predpismi a internými predpismi organizácie, ktorá nesie plnú zodpovednosť za ich dodržiavanie.</t>
  </si>
  <si>
    <t>Uplatňujú sa náklady na zdravotné a sociálne poistenie v zmysle platnej legislatívy v súvislosti s priamymi mzdovými nákladmi a priamymi ostatnými osobnými nákladmi riešiteľov zodpovedajúcimi ich účasti na riešení projektu v nadväznosti na položku 02 Mzdové náklady.</t>
  </si>
  <si>
    <t>Náklady na zahraničné pracovné cesty – vedecké konferencie sú určené výlučne pre menovitých členov riešiteľského kolektívu s aktívnou účasťou.</t>
  </si>
  <si>
    <t>Odhad predpokladaných nákladov je nutné rozpísať v členení na tuzemské a zahraničné pracovné cesty s uvedením predpokladaného počtu ciest, účastníkov a zamerania (napríklad domáce konferencie, zahraničné konferencie, odborné semináre, pracovné stretnutia). Rozpis predpokladaných nákladov sa uvádza v nadväznosti na informácie známe v čase podávania žiadosti, pričom z rozpisu musí vyplývať priamy súvis s riešením projektu.</t>
  </si>
  <si>
    <t>Pokiaľ sú známe informácie o konkrétnych pracovných cestách, uveďte najmä zameranie, resp. názov podujatia, krajinu konania, predpokladaný počet účastníkov (výhradne ČRK menovitých aj ostatných), predpokladanú výšku cestovných nákladov v jednotlivých rozpočtových rokoch a pod.</t>
  </si>
  <si>
    <r>
      <t>Predstavujú náklady na tuzemské pracovné cesty a zahraničné pracovné cesty preukázateľne priamo súvisiace s riešením projektu výhradne pre ČRK (menovitých a ostatných) do výšky, na ktorú vzniká nárok podľa zákona č. 283/2002 Z. z. o cestovných náhradách v znení neskorších predpisov. Tieto náklady zahŕňajú aj účasť na konferenciách,</t>
    </r>
    <r>
      <rPr>
        <b/>
        <sz val="11"/>
        <color rgb="FFFF0000"/>
        <rFont val="Calibri"/>
        <family val="2"/>
        <charset val="238"/>
        <scheme val="minor"/>
      </rPr>
      <t xml:space="preserve"> vrátane nákladov na vložné</t>
    </r>
    <r>
      <rPr>
        <sz val="11"/>
        <color theme="1"/>
        <rFont val="Calibri"/>
        <family val="2"/>
        <charset val="238"/>
        <scheme val="minor"/>
      </rPr>
      <t>, diéty, obstaranie leteniek a ubytovania hradených samostatne pred uskutočnením pracovnej cesty z dôvodu hospodárneho a efektívneho vynaloženia pridelených finančných prostriedkov.</t>
    </r>
  </si>
  <si>
    <r>
      <t xml:space="preserve">Mzdové náklady a ostatné osobné náklady (OON) hradené z prostriedkov agentúry </t>
    </r>
    <r>
      <rPr>
        <b/>
        <sz val="11"/>
        <color rgb="FFFF0000"/>
        <rFont val="Calibri"/>
        <family val="2"/>
        <charset val="238"/>
        <scheme val="minor"/>
      </rPr>
      <t xml:space="preserve">nesmú prekročiť 30 % </t>
    </r>
    <r>
      <rPr>
        <sz val="11"/>
        <color theme="1"/>
        <rFont val="Calibri"/>
        <family val="2"/>
        <charset val="238"/>
        <scheme val="minor"/>
      </rPr>
      <t>z celkových nákladov na riešenie projektu poskytnutých agentúrou v jednotlivých rozpočtových rokoch.</t>
    </r>
  </si>
  <si>
    <t>V rámci položky je možné plánovať náklady na materiál priamo súvisiaci s aktivitami určenými na dosiahnutie stanovených výskumných cieľov projektu. Ide najmä o náklady na prevádzkové stroje, prístroje, zariadenia, techniku a náradie; špeciálne stroje, prístroje, zariadenia, techniku a náradie; výpočtovú techniku; softvér a licencie; všeobecný materiál; krv a krvné výrobky; špeciálny materiál; knihy, časopisy a pod.</t>
  </si>
  <si>
    <t>V rámci rozpisu nákladovej položky je nutné uviesť predpokladaný druh materiálu, množstvo, výšku plánovaných nákladov, z ktorého musí vyplývať priamy súvis s výskumnými činnosťami riešeného projektu.</t>
  </si>
  <si>
    <t>Položka Materiál nesmie obsahovať výdavky týkajúce sa hmotného a nehmotného investičného majetku, t. j. kapitálových výdavkov.</t>
  </si>
  <si>
    <t>Je možné naplánovať odpisy hmotného a nehmotného investičného majetku priamo využívaného na riešenie projektu podľa odpisových plánov úmerne k dobe využívania majetku na účely projektu.</t>
  </si>
  <si>
    <t>Odpisovať je možné výlučne hmotný a nehmotný investičný majetok, ktorý bol zakúpený z iných prostriedkov, ako z prostriedkov poskytnutých agentúrou (t. j. nebolo zakúpené v rámci riešenia projektov podporených agentúrou – bežiacich, resp. ukončených), čo musí vyplývať z popisu plánovaných výdavkov súčasne s priamym súvisom s výskumnými činnosťami riešeného projektu.</t>
  </si>
  <si>
    <t>Uvádza sa výška odpisu podľa odpisových plánov, resp. podľa predpokladanej výšky odpisov na prístrojové vybavenie, ktoré sa bude obstarávať. Výšku plánovaných odpisov stanovte úmerne k dobe využívania prístrojového vybavenia na účely projektu podľa mesiacov.</t>
  </si>
  <si>
    <t>V rozpise nákladov na služby je potrebné uviesť druh a výšku predpokladaných nákladov na služby, z popisu ktorých vyplýva priamy súvis s výskumnými činnosťami riešeného projektu.</t>
  </si>
  <si>
    <t>Náklady na energie, vodné, stočné predstavujú priame náklady na riešenie projektu, ktoré je možné kvantifikovať (napríklad meraním, resp. na základe prístrojovej dokumentácie).</t>
  </si>
  <si>
    <t>Náklady na komunikácie predstavujú predpokladané poštovné a komunikačné služby priamo súvisiace s výskumnými činnosťami riešeného projektu, čo musí vyplývať zo zdôvodnenia.</t>
  </si>
  <si>
    <t>09 Bežné nepriame náklady (§ 17 ods. 4 zákona č. 172/2005 Z. z.)</t>
  </si>
  <si>
    <t>Nepriame náklady majú charakter bežných výdavkov a sú to náklady na úhradu činností súvisiacich s riešením projektu, ktoré nie je možné priamo priradiť k výskumným činnostiam projektu.</t>
  </si>
  <si>
    <t> mzdových nákladov a ostatných osobných nákladov obslužných zamestnancov vrátane nákladov na zdravotné a sociálne poistenie (na administratívne a technické sily vykonávajúce napr. účtovnícke práce na projekte; brigádnikov a pod.; ktorí pracujú na základe dohôd o prácach mimo pracovného pomeru v zmysle Zákonníka práce),</t>
  </si>
  <si>
    <t> nákladov na drobný spotrebný materiál,</t>
  </si>
  <si>
    <t> nákladov na energie, vodné, stočné a komunikácie,</t>
  </si>
  <si>
    <t> nákladov na odpisy majetku príjemcu a spolupríjemcov v nadväznosti na jeho využívanie.</t>
  </si>
  <si>
    <r>
      <t xml:space="preserve">Nepriame náklady spojené s riešením projektu hradené z prostriedkov agentúry </t>
    </r>
    <r>
      <rPr>
        <b/>
        <sz val="11"/>
        <color rgb="FFFF0000"/>
        <rFont val="Calibri"/>
        <family val="2"/>
        <charset val="238"/>
        <scheme val="minor"/>
      </rPr>
      <t>nesmú prekročiť 20 %</t>
    </r>
    <r>
      <rPr>
        <sz val="11"/>
        <color theme="1"/>
        <rFont val="Calibri"/>
        <family val="2"/>
        <charset val="238"/>
        <scheme val="minor"/>
      </rPr>
      <t xml:space="preserve"> z celkových nákladov na riešenie projektu poskytnutých od agentúry v jednotlivých rozpočtových rokoch.</t>
    </r>
  </si>
  <si>
    <t>3. Spolufinancovanie projektu</t>
  </si>
  <si>
    <t>Náklady na spolufinancovanie predstavujú finančný príspevok k celkovým nákladom projektu mimo zdrojov požadovaných od agentúry. Z hľadiska zdroja sa spolufinancovanie delí na verejné, súkromné alebo zahraničné, čo je potrebné špecifikovať v návrhu rozpočtu.</t>
  </si>
  <si>
    <t>Na spolufinancovaní projektu sa môžu podieľať žiadatelia zo všetkých sektorov, vrátane verejného, štátneho a neziskového.</t>
  </si>
  <si>
    <t>Za povinné spolufinancovanie projektu sa považuje financovanie žiadateľa z podnikateľského sektora na základe podmienok poskytovania štátnej pomoci.</t>
  </si>
  <si>
    <t>Za spolufinancovanie sa považuje aj financovanie mzdových nákladov nad rámec požadovaných z agentúry zodpovedajúcich príslušným personálnym kapacitám jednotlivých členov riešiteľského kolektívu.</t>
  </si>
  <si>
    <t>Druh a výšku nákladov na spolufinancovanie projektu z iných zdrojov je potrebné špecifikovať v časti VV- C Spolufinancovanie.</t>
  </si>
  <si>
    <t>4. Neoprávnené náklady na riešenie projektu</t>
  </si>
  <si>
    <t>Za neoprávnené náklady sa považujú všetky náklady odporujúce príslušným ustanoveniam zákona č. 172/2005 Z. z., najmä však:</t>
  </si>
  <si>
    <t>* náklady na daň z pridanej hodnoty u platcov DPH,</t>
  </si>
  <si>
    <t>* rôzne členské poplatky v domácich a zahraničných organizáciách (poplatok je možné uznať iba v prípade, ak je to spojené s možnosťou vstupu do knižníc, príp. so zľavou na nákup odbornej literatúry a časopisov potrebných na riešenie projektu),</t>
  </si>
  <si>
    <t>* poplatky za bežné školenia, kurzy a semináre (napr. jazykové, štatistické, počítačové kurzy, kurzy osobného rozvoja),</t>
  </si>
  <si>
    <t>* vydávanie monografií, učebníc a pod. na komerčné účely (predaj),</t>
  </si>
  <si>
    <t>* vydávanie odborných časopisov,</t>
  </si>
  <si>
    <t>* predplatné odborných časopisov súvisiacich s riešeným projektom spadajúce mimo obdobia riešenia projektu,</t>
  </si>
  <si>
    <t>* nákup časopisov, kníh, novín, učebníc, učebných pomôcok a iných tlačovín, ktoré nesúvisia s riešením projektu,</t>
  </si>
  <si>
    <t>* poistenie vozidiel a iného majetku, diaľničné nálepky/poplatky,</t>
  </si>
  <si>
    <t>* poplatky za akreditáciu, koncesionárske poplatky,</t>
  </si>
  <si>
    <t>* poplatky za odvoz a likvidáciu odpadu (okrem špeciálneho v súvislosti s riešeným projektom),</t>
  </si>
  <si>
    <t>* náklady na propagáciu, marketing, reklamu, predaj a distribúciu výrobkov a pod.,</t>
  </si>
  <si>
    <t>* úroky z dlhov a ďalšie finančné záväzky nesúvisiace s riešením projektu,</t>
  </si>
  <si>
    <t>* náklady na obstaranie a/alebo rekonštrukciu priestorov,</t>
  </si>
  <si>
    <t>* náklady na obstaranie a/alebo obnovu kancelárskeho nábytku,</t>
  </si>
  <si>
    <t>* nákup hmotného a nehmotného investičného majetku (kapitálové výdavky),</t>
  </si>
  <si>
    <t>* náklady na opravu, údržbu a odpisy osobných motorových vozidiel bežne využívaných organizáciou,</t>
  </si>
  <si>
    <t>* náklady vo forme vreckového pre slovenských riešiteľov v rámci pracovných ciest,</t>
  </si>
  <si>
    <t>* odvody do sociálneho fondu,</t>
  </si>
  <si>
    <t>* bankové poplatky iné ako týkajúce sa správy účtu, na ktorý boli poskytnuté finančné prostriedky z agentúry v zmysle zmluvných podmienok a bližšie nešpecifikované bankové poplatky nesúvisiace so splnením stanovených cieľov projektu VaV.</t>
  </si>
  <si>
    <t>* vedeckých zamestnancov, t. j. členov riešiteľského kolektívu menovitých,</t>
  </si>
  <si>
    <t>* technické a administratívne sily, t. j. členov riešiteľského kolektívu v pozícii ostatní.</t>
  </si>
  <si>
    <t>637027 - len pre osoby mimo ČRK</t>
  </si>
  <si>
    <t>služby -  v priamej súvislosti s výskumom</t>
  </si>
  <si>
    <t>- náklady na zapožičanie (prenájom) a opravy prístrojového vybavenia využívaného na riešenie projektu,</t>
  </si>
  <si>
    <t>- náklady spojené so zverejnením výsledkov projektu v SR alebo v zahraničí,</t>
  </si>
  <si>
    <t>- náklady na vydanie (prípravné práce) prvého výtlačku knižnej publikácie, monografie a pod.,</t>
  </si>
  <si>
    <t>- náklady na prístupy do odborných knižníc a databáz,</t>
  </si>
  <si>
    <t>- náklady na patentovú ochranu výsledkov riešenia projektu,</t>
  </si>
  <si>
    <t>- náklady na analýzy, konzultácie a špeciálne merania,</t>
  </si>
  <si>
    <t>- náklady na organizovanie konferencií, seminárov a ďalších pracovných stretnutí.</t>
  </si>
  <si>
    <t>- fyzickými osobami (nie členmi riešiteľského kolektívu),</t>
  </si>
  <si>
    <t>- fyzickými osobami (podnikateľmi) a právnickými osobami.</t>
  </si>
  <si>
    <t>vo výzve VV 2015  sa neposkytujú kapitálové výdavky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</si>
</sst>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S_k_-;\-* #,##0.00\ _S_k_-;_-* &quot;-&quot;??\ _S_k_-;_-@_-"/>
  </numFmts>
  <fonts count="25" x14ac:knownFonts="1">
    <font>
      <sz val="11"/>
      <color theme="1"/>
      <name val="Calibri"/>
      <family val="2"/>
      <charset val="238"/>
      <scheme val="minor"/>
    </font>
    <font>
      <sz val="11"/>
      <color indexed="8"/>
      <name val="Calibri"/>
      <family val="2"/>
      <charset val="238"/>
    </font>
    <font>
      <b/>
      <sz val="11"/>
      <color indexed="8"/>
      <name val="Calibri"/>
      <family val="2"/>
      <charset val="238"/>
    </font>
    <font>
      <b/>
      <sz val="11"/>
      <color indexed="10"/>
      <name val="Calibri"/>
      <family val="2"/>
      <charset val="238"/>
    </font>
    <font>
      <b/>
      <i/>
      <sz val="11"/>
      <color indexed="8"/>
      <name val="Calibri"/>
      <family val="2"/>
      <charset val="238"/>
    </font>
    <font>
      <sz val="9"/>
      <color indexed="8"/>
      <name val="Calibri"/>
      <family val="2"/>
      <charset val="238"/>
    </font>
    <font>
      <sz val="8"/>
      <name val="Calibri"/>
      <family val="2"/>
      <charset val="238"/>
    </font>
    <font>
      <b/>
      <sz val="8"/>
      <color indexed="81"/>
      <name val="Tahoma"/>
      <family val="2"/>
      <charset val="238"/>
    </font>
    <font>
      <sz val="11"/>
      <color theme="1"/>
      <name val="Calibri"/>
      <family val="2"/>
      <charset val="238"/>
      <scheme val="minor"/>
    </font>
    <font>
      <sz val="11"/>
      <color theme="1"/>
      <name val="Arial"/>
      <family val="2"/>
      <charset val="238"/>
    </font>
    <font>
      <sz val="11"/>
      <name val="Calibri"/>
      <family val="2"/>
      <charset val="238"/>
      <scheme val="minor"/>
    </font>
    <font>
      <sz val="11"/>
      <color rgb="FFFF0000"/>
      <name val="Calibri"/>
      <family val="2"/>
      <charset val="238"/>
      <scheme val="minor"/>
    </font>
    <font>
      <b/>
      <sz val="12"/>
      <color theme="0"/>
      <name val="Calibri"/>
      <family val="2"/>
      <charset val="238"/>
    </font>
    <font>
      <sz val="12"/>
      <color theme="1"/>
      <name val="Calibri"/>
      <family val="2"/>
      <charset val="238"/>
      <scheme val="minor"/>
    </font>
    <font>
      <b/>
      <sz val="12"/>
      <color theme="0"/>
      <name val="Calibri"/>
      <family val="2"/>
      <charset val="238"/>
      <scheme val="minor"/>
    </font>
    <font>
      <sz val="11"/>
      <color rgb="FF0070C0"/>
      <name val="Calibri"/>
      <family val="2"/>
      <charset val="238"/>
      <scheme val="minor"/>
    </font>
    <font>
      <sz val="9"/>
      <color rgb="FFFF0000"/>
      <name val="Calibri"/>
      <family val="2"/>
      <charset val="238"/>
    </font>
    <font>
      <sz val="9"/>
      <color indexed="81"/>
      <name val="Segoe UI"/>
      <family val="2"/>
      <charset val="238"/>
    </font>
    <font>
      <b/>
      <sz val="9"/>
      <color indexed="81"/>
      <name val="Segoe UI"/>
      <family val="2"/>
      <charset val="238"/>
    </font>
    <font>
      <b/>
      <i/>
      <sz val="11"/>
      <color rgb="FF0070C0"/>
      <name val="Calibri"/>
      <family val="2"/>
      <charset val="238"/>
    </font>
    <font>
      <b/>
      <sz val="11"/>
      <color rgb="FFFF0000"/>
      <name val="Calibri"/>
      <family val="2"/>
      <charset val="238"/>
      <scheme val="minor"/>
    </font>
    <font>
      <sz val="11"/>
      <color rgb="FF00B050"/>
      <name val="Calibri"/>
      <family val="2"/>
      <charset val="238"/>
      <scheme val="minor"/>
    </font>
    <font>
      <b/>
      <sz val="12"/>
      <name val="Calibri"/>
      <family val="2"/>
      <charset val="238"/>
      <scheme val="minor"/>
    </font>
    <font>
      <b/>
      <sz val="12"/>
      <color theme="1"/>
      <name val="Calibri"/>
      <family val="2"/>
      <charset val="238"/>
      <scheme val="minor"/>
    </font>
    <font>
      <sz val="12"/>
      <color theme="0"/>
      <name val="Calibri"/>
      <family val="2"/>
      <charset val="238"/>
      <scheme val="minor"/>
    </font>
  </fonts>
  <fills count="11">
    <fill>
      <patternFill patternType="none"/>
    </fill>
    <fill>
      <patternFill patternType="gray125"/>
    </fill>
    <fill>
      <patternFill patternType="solid">
        <fgColor indexed="26"/>
        <bgColor indexed="64"/>
      </patternFill>
    </fill>
    <fill>
      <patternFill patternType="solid">
        <fgColor indexed="60"/>
        <bgColor indexed="64"/>
      </patternFill>
    </fill>
    <fill>
      <patternFill patternType="solid">
        <fgColor indexed="43"/>
        <bgColor indexed="64"/>
      </patternFill>
    </fill>
    <fill>
      <patternFill patternType="solid">
        <fgColor rgb="FFCCFFCC"/>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E5FC"/>
        <bgColor indexed="64"/>
      </patternFill>
    </fill>
    <fill>
      <patternFill patternType="solid">
        <fgColor theme="0" tint="-4.9989318521683403E-2"/>
        <bgColor indexed="64"/>
      </patternFill>
    </fill>
  </fills>
  <borders count="8">
    <border>
      <left/>
      <right/>
      <top/>
      <bottom/>
      <diagonal/>
    </border>
    <border>
      <left/>
      <right/>
      <top/>
      <bottom style="hair">
        <color auto="1"/>
      </bottom>
      <diagonal/>
    </border>
    <border>
      <left style="hair">
        <color auto="1"/>
      </left>
      <right style="hair">
        <color auto="1"/>
      </right>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diagonal/>
    </border>
    <border>
      <left style="hair">
        <color auto="1"/>
      </left>
      <right style="hair">
        <color auto="1"/>
      </right>
      <top style="hair">
        <color auto="1"/>
      </top>
      <bottom/>
      <diagonal/>
    </border>
    <border>
      <left style="hair">
        <color auto="1"/>
      </left>
      <right/>
      <top/>
      <bottom/>
      <diagonal/>
    </border>
  </borders>
  <cellStyleXfs count="2">
    <xf numFmtId="0" fontId="0" fillId="0" borderId="0"/>
    <xf numFmtId="9" fontId="1" fillId="0" borderId="0" applyFont="0" applyFill="0" applyBorder="0" applyAlignment="0" applyProtection="0"/>
  </cellStyleXfs>
  <cellXfs count="76">
    <xf numFmtId="0" fontId="0" fillId="0" borderId="0" xfId="0"/>
    <xf numFmtId="0" fontId="2" fillId="0" borderId="0" xfId="0" applyFont="1"/>
    <xf numFmtId="0" fontId="3" fillId="0" borderId="0" xfId="0" applyFont="1"/>
    <xf numFmtId="0" fontId="2" fillId="2" borderId="0" xfId="0" applyFont="1" applyFill="1"/>
    <xf numFmtId="0" fontId="0" fillId="0" borderId="0" xfId="0" applyFont="1"/>
    <xf numFmtId="164" fontId="0" fillId="0" borderId="0" xfId="0" applyNumberFormat="1"/>
    <xf numFmtId="164" fontId="2" fillId="0" borderId="0" xfId="0" applyNumberFormat="1" applyFont="1"/>
    <xf numFmtId="0" fontId="4" fillId="0" borderId="0" xfId="0" applyFont="1" applyAlignment="1"/>
    <xf numFmtId="0" fontId="9" fillId="0" borderId="0" xfId="0" applyFont="1"/>
    <xf numFmtId="0" fontId="0" fillId="0" borderId="0" xfId="0" applyAlignment="1"/>
    <xf numFmtId="14" fontId="11" fillId="0" borderId="0" xfId="0" applyNumberFormat="1" applyFont="1"/>
    <xf numFmtId="0" fontId="11" fillId="0" borderId="0" xfId="0" applyFont="1"/>
    <xf numFmtId="164" fontId="2" fillId="2" borderId="3" xfId="0" applyNumberFormat="1" applyFont="1" applyFill="1" applyBorder="1"/>
    <xf numFmtId="0" fontId="0" fillId="5" borderId="3" xfId="0" applyFont="1" applyFill="1" applyBorder="1" applyAlignment="1">
      <alignment horizontal="left"/>
    </xf>
    <xf numFmtId="0" fontId="0" fillId="5" borderId="3" xfId="0" applyFont="1" applyFill="1" applyBorder="1" applyAlignment="1"/>
    <xf numFmtId="0" fontId="0" fillId="5" borderId="3" xfId="0" applyFont="1" applyFill="1" applyBorder="1"/>
    <xf numFmtId="164" fontId="0" fillId="5" borderId="4" xfId="0" applyNumberFormat="1" applyFill="1" applyBorder="1"/>
    <xf numFmtId="16" fontId="5" fillId="2" borderId="3" xfId="0" applyNumberFormat="1" applyFont="1" applyFill="1" applyBorder="1" applyAlignment="1">
      <alignment horizontal="right"/>
    </xf>
    <xf numFmtId="0" fontId="5" fillId="2" borderId="3" xfId="0" applyFont="1" applyFill="1" applyBorder="1" applyAlignment="1">
      <alignment horizontal="right"/>
    </xf>
    <xf numFmtId="0" fontId="5" fillId="2" borderId="3" xfId="0" applyFont="1" applyFill="1" applyBorder="1" applyAlignment="1">
      <alignment horizontal="right" wrapText="1"/>
    </xf>
    <xf numFmtId="164" fontId="0" fillId="0" borderId="4" xfId="0" applyNumberFormat="1" applyBorder="1"/>
    <xf numFmtId="164" fontId="10" fillId="0" borderId="4" xfId="0" applyNumberFormat="1" applyFont="1" applyBorder="1"/>
    <xf numFmtId="164" fontId="10" fillId="5" borderId="4" xfId="0" applyNumberFormat="1" applyFont="1" applyFill="1" applyBorder="1"/>
    <xf numFmtId="0" fontId="4" fillId="6" borderId="3" xfId="0" applyFont="1" applyFill="1" applyBorder="1" applyAlignment="1">
      <alignment horizontal="left"/>
    </xf>
    <xf numFmtId="0" fontId="4" fillId="6" borderId="3" xfId="0" applyFont="1" applyFill="1" applyBorder="1" applyAlignment="1"/>
    <xf numFmtId="0" fontId="4" fillId="6" borderId="3" xfId="0" applyFont="1" applyFill="1" applyBorder="1"/>
    <xf numFmtId="164" fontId="4" fillId="6" borderId="4" xfId="0" applyNumberFormat="1" applyFont="1" applyFill="1" applyBorder="1"/>
    <xf numFmtId="0" fontId="2" fillId="4" borderId="3" xfId="0" applyFont="1" applyFill="1" applyBorder="1" applyAlignment="1">
      <alignment horizontal="left"/>
    </xf>
    <xf numFmtId="0" fontId="2" fillId="4" borderId="3" xfId="0" applyFont="1" applyFill="1" applyBorder="1" applyAlignment="1"/>
    <xf numFmtId="0" fontId="2" fillId="4" borderId="3" xfId="0" applyFont="1" applyFill="1" applyBorder="1"/>
    <xf numFmtId="164" fontId="2" fillId="4" borderId="4" xfId="0" applyNumberFormat="1" applyFont="1" applyFill="1" applyBorder="1"/>
    <xf numFmtId="164" fontId="2" fillId="4" borderId="3" xfId="0" applyNumberFormat="1" applyFont="1" applyFill="1" applyBorder="1"/>
    <xf numFmtId="0" fontId="2" fillId="3" borderId="3" xfId="0" applyFont="1" applyFill="1" applyBorder="1" applyAlignment="1">
      <alignment horizontal="left"/>
    </xf>
    <xf numFmtId="0" fontId="2" fillId="3" borderId="3" xfId="0" applyFont="1" applyFill="1" applyBorder="1" applyAlignment="1"/>
    <xf numFmtId="0" fontId="2" fillId="3" borderId="3" xfId="0" applyFont="1" applyFill="1" applyBorder="1"/>
    <xf numFmtId="164" fontId="2" fillId="3" borderId="4" xfId="0" applyNumberFormat="1" applyFont="1" applyFill="1" applyBorder="1"/>
    <xf numFmtId="164" fontId="2" fillId="3" borderId="3" xfId="0" applyNumberFormat="1" applyFont="1" applyFill="1" applyBorder="1"/>
    <xf numFmtId="0" fontId="2" fillId="2" borderId="3" xfId="0" applyFont="1" applyFill="1" applyBorder="1" applyAlignment="1">
      <alignment horizontal="left"/>
    </xf>
    <xf numFmtId="0" fontId="2" fillId="2" borderId="3" xfId="0" applyFont="1" applyFill="1" applyBorder="1" applyAlignment="1"/>
    <xf numFmtId="0" fontId="2" fillId="2" borderId="3" xfId="0" applyFont="1" applyFill="1" applyBorder="1"/>
    <xf numFmtId="0" fontId="0" fillId="2" borderId="3" xfId="0" applyFill="1" applyBorder="1" applyAlignment="1">
      <alignment horizontal="left"/>
    </xf>
    <xf numFmtId="0" fontId="0" fillId="2" borderId="3" xfId="0" applyFont="1" applyFill="1" applyBorder="1" applyAlignment="1"/>
    <xf numFmtId="0" fontId="0" fillId="2" borderId="3" xfId="0" applyFont="1" applyFill="1" applyBorder="1"/>
    <xf numFmtId="0" fontId="0" fillId="0" borderId="3" xfId="0" applyBorder="1"/>
    <xf numFmtId="0" fontId="0" fillId="0" borderId="3" xfId="0" applyBorder="1" applyAlignment="1"/>
    <xf numFmtId="0" fontId="0" fillId="0" borderId="4" xfId="0" applyBorder="1"/>
    <xf numFmtId="0" fontId="0" fillId="0" borderId="5" xfId="0" applyBorder="1"/>
    <xf numFmtId="0" fontId="0" fillId="0" borderId="5" xfId="0" applyBorder="1" applyAlignment="1"/>
    <xf numFmtId="0" fontId="0" fillId="0" borderId="5" xfId="0" applyBorder="1" applyAlignment="1">
      <alignment horizontal="right"/>
    </xf>
    <xf numFmtId="10" fontId="8" fillId="0" borderId="6" xfId="1" applyNumberFormat="1" applyFont="1" applyBorder="1"/>
    <xf numFmtId="10" fontId="8" fillId="0" borderId="5" xfId="1" applyNumberFormat="1" applyFont="1" applyBorder="1"/>
    <xf numFmtId="0" fontId="12" fillId="7" borderId="0" xfId="0" applyFont="1" applyFill="1"/>
    <xf numFmtId="0" fontId="13" fillId="7" borderId="0" xfId="0" applyFont="1" applyFill="1"/>
    <xf numFmtId="0" fontId="14" fillId="7" borderId="0" xfId="0" applyFont="1" applyFill="1" applyAlignment="1">
      <alignment horizontal="right"/>
    </xf>
    <xf numFmtId="14" fontId="14" fillId="7" borderId="0" xfId="0" applyNumberFormat="1" applyFont="1" applyFill="1"/>
    <xf numFmtId="2" fontId="0" fillId="0" borderId="0" xfId="0" applyNumberFormat="1"/>
    <xf numFmtId="0" fontId="15" fillId="0" borderId="0" xfId="0" applyFont="1"/>
    <xf numFmtId="0" fontId="16" fillId="0" borderId="0" xfId="0" applyFont="1" applyAlignment="1"/>
    <xf numFmtId="0" fontId="19" fillId="0" borderId="0" xfId="0" applyFont="1" applyAlignment="1"/>
    <xf numFmtId="0" fontId="2" fillId="0" borderId="0" xfId="0" applyFont="1" applyAlignment="1">
      <alignment wrapText="1"/>
    </xf>
    <xf numFmtId="0" fontId="0" fillId="0" borderId="0" xfId="0" applyAlignment="1">
      <alignment wrapText="1"/>
    </xf>
    <xf numFmtId="0" fontId="11" fillId="0" borderId="0" xfId="0" applyFont="1" applyAlignment="1">
      <alignment wrapText="1"/>
    </xf>
    <xf numFmtId="0" fontId="21" fillId="0" borderId="0" xfId="0" applyFont="1" applyAlignment="1">
      <alignment wrapText="1"/>
    </xf>
    <xf numFmtId="0" fontId="2" fillId="8" borderId="1" xfId="0" applyFont="1" applyFill="1" applyBorder="1" applyAlignment="1"/>
    <xf numFmtId="0" fontId="2" fillId="8" borderId="1" xfId="0" applyFont="1" applyFill="1" applyBorder="1" applyAlignment="1">
      <alignment wrapText="1"/>
    </xf>
    <xf numFmtId="0" fontId="2" fillId="8" borderId="2" xfId="0" applyFont="1" applyFill="1" applyBorder="1" applyAlignment="1">
      <alignment horizontal="center"/>
    </xf>
    <xf numFmtId="0" fontId="2" fillId="8" borderId="1" xfId="0" applyFont="1" applyFill="1" applyBorder="1" applyAlignment="1">
      <alignment horizontal="right"/>
    </xf>
    <xf numFmtId="0" fontId="2" fillId="8" borderId="1" xfId="0" applyFont="1" applyFill="1" applyBorder="1" applyAlignment="1">
      <alignment horizontal="left"/>
    </xf>
    <xf numFmtId="164" fontId="0" fillId="9" borderId="7" xfId="0" applyNumberFormat="1" applyFill="1" applyBorder="1"/>
    <xf numFmtId="164" fontId="2" fillId="6" borderId="3" xfId="0" applyNumberFormat="1" applyFont="1" applyFill="1" applyBorder="1"/>
    <xf numFmtId="164" fontId="2" fillId="5" borderId="3" xfId="0" applyNumberFormat="1" applyFont="1" applyFill="1" applyBorder="1"/>
    <xf numFmtId="14" fontId="22" fillId="10" borderId="0" xfId="0" applyNumberFormat="1" applyFont="1" applyFill="1"/>
    <xf numFmtId="0" fontId="22" fillId="10" borderId="0" xfId="0" applyFont="1" applyFill="1" applyAlignment="1">
      <alignment horizontal="center"/>
    </xf>
    <xf numFmtId="0" fontId="23" fillId="7" borderId="0" xfId="0" applyFont="1" applyFill="1"/>
    <xf numFmtId="0" fontId="24" fillId="7" borderId="0" xfId="0" applyFont="1" applyFill="1" applyAlignment="1">
      <alignment horizontal="right"/>
    </xf>
    <xf numFmtId="4" fontId="22" fillId="10" borderId="0" xfId="0" applyNumberFormat="1" applyFont="1" applyFill="1" applyAlignment="1">
      <alignment horizontal="center"/>
    </xf>
  </cellXfs>
  <cellStyles count="2">
    <cellStyle name="Normálne" xfId="0" builtinId="0"/>
    <cellStyle name="Percentá" xfId="1" builtinId="5"/>
  </cellStyles>
  <dxfs count="1">
    <dxf>
      <fill>
        <patternFill>
          <bgColor rgb="FFFF0000"/>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P43"/>
  <sheetViews>
    <sheetView tabSelected="1" view="pageBreakPreview" zoomScale="85" zoomScaleNormal="100" zoomScaleSheetLayoutView="85" workbookViewId="0">
      <selection activeCell="B15" sqref="B15"/>
    </sheetView>
  </sheetViews>
  <sheetFormatPr defaultRowHeight="15" x14ac:dyDescent="0.25"/>
  <cols>
    <col min="1" max="1" width="9" customWidth="1"/>
    <col min="2" max="2" width="70.140625" style="9" customWidth="1"/>
    <col min="3" max="3" width="12.5703125" customWidth="1"/>
    <col min="4" max="7" width="14.7109375" customWidth="1"/>
    <col min="8" max="8" width="17.5703125" customWidth="1"/>
    <col min="9" max="9" width="14.85546875" customWidth="1"/>
    <col min="10" max="10" width="17.28515625" bestFit="1" customWidth="1"/>
    <col min="11" max="11" width="12" bestFit="1" customWidth="1"/>
    <col min="12" max="14" width="10.5703125" bestFit="1" customWidth="1"/>
  </cols>
  <sheetData>
    <row r="1" spans="1:16" ht="15.75" x14ac:dyDescent="0.25">
      <c r="A1" s="51" t="s">
        <v>68</v>
      </c>
      <c r="B1" s="52"/>
      <c r="C1" s="53" t="s">
        <v>56</v>
      </c>
      <c r="D1" s="71">
        <v>42319</v>
      </c>
      <c r="E1" s="52"/>
      <c r="F1" s="53"/>
      <c r="G1" s="72"/>
      <c r="H1" s="53" t="s">
        <v>55</v>
      </c>
      <c r="I1" s="72"/>
    </row>
    <row r="2" spans="1:16" ht="15.75" x14ac:dyDescent="0.25">
      <c r="A2" s="53"/>
      <c r="B2" s="54"/>
      <c r="C2" s="52"/>
      <c r="D2" s="52"/>
      <c r="E2" s="52"/>
      <c r="F2" s="73"/>
      <c r="G2" s="52"/>
      <c r="H2" s="53" t="s">
        <v>59</v>
      </c>
      <c r="I2" s="72"/>
    </row>
    <row r="3" spans="1:16" ht="15.75" x14ac:dyDescent="0.25">
      <c r="A3" s="52"/>
      <c r="B3" s="52"/>
      <c r="C3" s="52"/>
      <c r="D3" s="52"/>
      <c r="E3" s="52"/>
      <c r="F3" s="73"/>
      <c r="G3" s="74" t="s">
        <v>57</v>
      </c>
      <c r="H3" s="53" t="s">
        <v>44</v>
      </c>
      <c r="I3" s="75">
        <f>I37</f>
        <v>0</v>
      </c>
    </row>
    <row r="5" spans="1:16" x14ac:dyDescent="0.25">
      <c r="A5" s="57" t="s">
        <v>29</v>
      </c>
      <c r="D5" s="10" t="s">
        <v>69</v>
      </c>
      <c r="E5" s="11"/>
      <c r="F5" s="11" t="s">
        <v>45</v>
      </c>
      <c r="G5" s="10"/>
      <c r="H5" s="10" t="s">
        <v>70</v>
      </c>
    </row>
    <row r="6" spans="1:16" s="1" customFormat="1" ht="30" x14ac:dyDescent="0.25">
      <c r="A6" s="67"/>
      <c r="B6" s="63" t="s">
        <v>12</v>
      </c>
      <c r="C6" s="64" t="s">
        <v>30</v>
      </c>
      <c r="D6" s="65">
        <v>2016</v>
      </c>
      <c r="E6" s="65">
        <v>2017</v>
      </c>
      <c r="F6" s="65">
        <v>2018</v>
      </c>
      <c r="G6" s="65">
        <v>2019</v>
      </c>
      <c r="H6" s="65">
        <v>2020</v>
      </c>
      <c r="I6" s="66" t="s">
        <v>13</v>
      </c>
    </row>
    <row r="7" spans="1:16" s="1" customFormat="1" x14ac:dyDescent="0.25">
      <c r="A7" s="23">
        <v>1</v>
      </c>
      <c r="B7" s="24" t="s">
        <v>0</v>
      </c>
      <c r="C7" s="25">
        <v>600</v>
      </c>
      <c r="D7" s="26">
        <f>D8+D12+D13+D16+D24+D25+D30</f>
        <v>0</v>
      </c>
      <c r="E7" s="26">
        <f>E8+E12+E13+E16+E24+E25+E30</f>
        <v>0</v>
      </c>
      <c r="F7" s="26">
        <f>F8+F12+F13+F16+F24+F25+F30</f>
        <v>0</v>
      </c>
      <c r="G7" s="26">
        <f>G8+G12+G13+G16+G24+G25+G30</f>
        <v>0</v>
      </c>
      <c r="H7" s="26">
        <f>H8+H12+H13+H16+H24+H25+H30</f>
        <v>0</v>
      </c>
      <c r="I7" s="69">
        <f>SUM(D7:H7)</f>
        <v>0</v>
      </c>
      <c r="K7" s="7" t="s">
        <v>28</v>
      </c>
    </row>
    <row r="8" spans="1:16" x14ac:dyDescent="0.25">
      <c r="A8" s="13">
        <v>2</v>
      </c>
      <c r="B8" s="14" t="s">
        <v>50</v>
      </c>
      <c r="C8" s="15">
        <v>610</v>
      </c>
      <c r="D8" s="16">
        <f>SUM(D9:D11)</f>
        <v>0</v>
      </c>
      <c r="E8" s="16">
        <f>SUM(E9:E11)</f>
        <v>0</v>
      </c>
      <c r="F8" s="16">
        <f>SUM(F9:F11)</f>
        <v>0</v>
      </c>
      <c r="G8" s="16">
        <f>SUM(G9:G11)</f>
        <v>0</v>
      </c>
      <c r="H8" s="16">
        <f>SUM(H9:H11)</f>
        <v>0</v>
      </c>
      <c r="I8" s="70">
        <f t="shared" ref="I8:I34" si="0">SUM(D8:H8)</f>
        <v>0</v>
      </c>
      <c r="J8" s="68" t="e">
        <f>IF(I8/I37&gt;30%,"ZLE","OK")</f>
        <v>#DIV/0!</v>
      </c>
      <c r="K8" s="56" t="s">
        <v>58</v>
      </c>
      <c r="L8" s="56"/>
      <c r="M8" s="56"/>
      <c r="N8" s="56"/>
      <c r="O8" s="56"/>
    </row>
    <row r="9" spans="1:16" x14ac:dyDescent="0.25">
      <c r="A9" s="17"/>
      <c r="B9" s="18" t="s">
        <v>31</v>
      </c>
      <c r="C9" s="19" t="s">
        <v>32</v>
      </c>
      <c r="D9" s="20"/>
      <c r="E9" s="20"/>
      <c r="F9" s="20"/>
      <c r="G9" s="20"/>
      <c r="H9" s="20"/>
      <c r="I9" s="12">
        <f t="shared" si="0"/>
        <v>0</v>
      </c>
      <c r="J9" t="s">
        <v>40</v>
      </c>
      <c r="K9" s="56">
        <v>1000</v>
      </c>
      <c r="L9" s="56">
        <v>2000</v>
      </c>
      <c r="M9" s="56">
        <v>2000</v>
      </c>
      <c r="N9" s="56">
        <v>2000</v>
      </c>
      <c r="O9" s="56">
        <v>1000</v>
      </c>
    </row>
    <row r="10" spans="1:16" x14ac:dyDescent="0.25">
      <c r="A10" s="17"/>
      <c r="B10" s="18" t="s">
        <v>35</v>
      </c>
      <c r="C10" s="19">
        <v>614</v>
      </c>
      <c r="D10" s="20"/>
      <c r="E10" s="20"/>
      <c r="F10" s="20"/>
      <c r="G10" s="20"/>
      <c r="H10" s="20"/>
      <c r="I10" s="12">
        <f>SUM(D10:H10)</f>
        <v>0</v>
      </c>
      <c r="J10" t="s">
        <v>40</v>
      </c>
      <c r="K10">
        <v>6</v>
      </c>
      <c r="L10">
        <v>12</v>
      </c>
      <c r="M10">
        <v>12</v>
      </c>
      <c r="N10">
        <v>12</v>
      </c>
      <c r="O10">
        <v>6</v>
      </c>
      <c r="P10">
        <f>SUM(K10:O10)</f>
        <v>48</v>
      </c>
    </row>
    <row r="11" spans="1:16" x14ac:dyDescent="0.25">
      <c r="A11" s="17"/>
      <c r="B11" s="18" t="s">
        <v>26</v>
      </c>
      <c r="C11" s="19">
        <v>637027</v>
      </c>
      <c r="D11" s="20"/>
      <c r="E11" s="20"/>
      <c r="F11" s="20"/>
      <c r="G11" s="20"/>
      <c r="H11" s="20"/>
      <c r="I11" s="12">
        <f t="shared" si="0"/>
        <v>0</v>
      </c>
      <c r="J11" t="s">
        <v>40</v>
      </c>
      <c r="K11" s="3">
        <v>2016</v>
      </c>
      <c r="L11" s="3">
        <v>2017</v>
      </c>
      <c r="M11" s="3">
        <v>2018</v>
      </c>
      <c r="N11" s="3">
        <v>2019</v>
      </c>
      <c r="O11" s="3">
        <v>2020</v>
      </c>
      <c r="P11" t="s">
        <v>46</v>
      </c>
    </row>
    <row r="12" spans="1:16" x14ac:dyDescent="0.25">
      <c r="A12" s="13">
        <v>3</v>
      </c>
      <c r="B12" s="14" t="s">
        <v>1</v>
      </c>
      <c r="C12" s="15">
        <v>620</v>
      </c>
      <c r="D12" s="16">
        <f>K12</f>
        <v>0</v>
      </c>
      <c r="E12" s="16">
        <f>L12</f>
        <v>0</v>
      </c>
      <c r="F12" s="16">
        <f>M12</f>
        <v>0</v>
      </c>
      <c r="G12" s="16">
        <f>N12</f>
        <v>0</v>
      </c>
      <c r="H12" s="16">
        <f>O12</f>
        <v>0</v>
      </c>
      <c r="I12" s="70">
        <f t="shared" si="0"/>
        <v>0</v>
      </c>
      <c r="K12" s="55">
        <f>ROUND((D9+D10+D11)*0.352,0)</f>
        <v>0</v>
      </c>
      <c r="L12" s="55">
        <f>ROUND((E9+E10+E11)*0.352,0)</f>
        <v>0</v>
      </c>
      <c r="M12" s="55">
        <f>ROUND((F9+F10+F11)*0.352,0)</f>
        <v>0</v>
      </c>
      <c r="N12" s="55">
        <f>ROUND((G9+G10+G11)*0.352,0)</f>
        <v>0</v>
      </c>
      <c r="O12" s="55">
        <f>ROUND((H9+H10+H11)*0.352,0)</f>
        <v>0</v>
      </c>
    </row>
    <row r="13" spans="1:16" x14ac:dyDescent="0.25">
      <c r="A13" s="13">
        <v>4</v>
      </c>
      <c r="B13" s="14" t="s">
        <v>51</v>
      </c>
      <c r="C13" s="15">
        <v>631</v>
      </c>
      <c r="D13" s="16">
        <f>SUM(D14:D15)</f>
        <v>0</v>
      </c>
      <c r="E13" s="16">
        <f>SUM(E14:E15)</f>
        <v>0</v>
      </c>
      <c r="F13" s="16">
        <f>SUM(F14:F15)</f>
        <v>0</v>
      </c>
      <c r="G13" s="16">
        <f>SUM(G14:G15)</f>
        <v>0</v>
      </c>
      <c r="H13" s="16">
        <f>SUM(H14:H15)</f>
        <v>0</v>
      </c>
      <c r="I13" s="70">
        <f>SUM(D13:H13)</f>
        <v>0</v>
      </c>
      <c r="K13" s="5"/>
    </row>
    <row r="14" spans="1:16" x14ac:dyDescent="0.25">
      <c r="A14" s="17"/>
      <c r="B14" s="18" t="s">
        <v>25</v>
      </c>
      <c r="C14" s="19">
        <v>631001</v>
      </c>
      <c r="D14" s="21"/>
      <c r="E14" s="21"/>
      <c r="F14" s="21"/>
      <c r="G14" s="21"/>
      <c r="H14" s="21"/>
      <c r="I14" s="12">
        <f t="shared" si="0"/>
        <v>0</v>
      </c>
    </row>
    <row r="15" spans="1:16" x14ac:dyDescent="0.25">
      <c r="A15" s="17"/>
      <c r="B15" s="18" t="s">
        <v>66</v>
      </c>
      <c r="C15" s="19">
        <v>631002</v>
      </c>
      <c r="D15" s="21"/>
      <c r="E15" s="21"/>
      <c r="F15" s="21"/>
      <c r="G15" s="21"/>
      <c r="H15" s="21"/>
      <c r="I15" s="12">
        <f t="shared" si="0"/>
        <v>0</v>
      </c>
    </row>
    <row r="16" spans="1:16" x14ac:dyDescent="0.25">
      <c r="A16" s="13">
        <v>5</v>
      </c>
      <c r="B16" s="14" t="s">
        <v>48</v>
      </c>
      <c r="C16" s="15">
        <v>630</v>
      </c>
      <c r="D16" s="22">
        <f>SUM(D17:D23)</f>
        <v>0</v>
      </c>
      <c r="E16" s="22">
        <f>SUM(E17:E23)</f>
        <v>0</v>
      </c>
      <c r="F16" s="22">
        <f>SUM(F17:F23)</f>
        <v>0</v>
      </c>
      <c r="G16" s="22">
        <f>SUM(G17:G23)</f>
        <v>0</v>
      </c>
      <c r="H16" s="22">
        <f>SUM(H17:H23)</f>
        <v>0</v>
      </c>
      <c r="I16" s="70">
        <f t="shared" si="0"/>
        <v>0</v>
      </c>
    </row>
    <row r="17" spans="1:11" x14ac:dyDescent="0.25">
      <c r="A17" s="18"/>
      <c r="B17" s="18" t="s">
        <v>41</v>
      </c>
      <c r="C17" s="19">
        <v>633002</v>
      </c>
      <c r="D17" s="20"/>
      <c r="E17" s="20"/>
      <c r="F17" s="20"/>
      <c r="G17" s="20"/>
      <c r="H17" s="20"/>
      <c r="I17" s="12">
        <f t="shared" ref="I17" si="1">SUM(D17:H17)</f>
        <v>0</v>
      </c>
      <c r="K17" s="8"/>
    </row>
    <row r="18" spans="1:11" x14ac:dyDescent="0.25">
      <c r="A18" s="18"/>
      <c r="B18" s="18" t="s">
        <v>42</v>
      </c>
      <c r="C18" s="19">
        <v>633006</v>
      </c>
      <c r="D18" s="20"/>
      <c r="E18" s="20"/>
      <c r="F18" s="20"/>
      <c r="G18" s="20"/>
      <c r="H18" s="20"/>
      <c r="I18" s="12">
        <f t="shared" si="0"/>
        <v>0</v>
      </c>
    </row>
    <row r="19" spans="1:11" x14ac:dyDescent="0.25">
      <c r="A19" s="18"/>
      <c r="B19" s="18" t="s">
        <v>67</v>
      </c>
      <c r="C19" s="19">
        <v>633006</v>
      </c>
      <c r="D19" s="20"/>
      <c r="E19" s="20"/>
      <c r="F19" s="20"/>
      <c r="G19" s="20"/>
      <c r="H19" s="20"/>
      <c r="I19" s="12">
        <f>SUM(D19:H19)</f>
        <v>0</v>
      </c>
      <c r="K19" s="8"/>
    </row>
    <row r="20" spans="1:11" x14ac:dyDescent="0.25">
      <c r="A20" s="18"/>
      <c r="B20" s="18" t="s">
        <v>18</v>
      </c>
      <c r="C20" s="19">
        <v>633009</v>
      </c>
      <c r="D20" s="20"/>
      <c r="E20" s="20"/>
      <c r="F20" s="20"/>
      <c r="G20" s="20"/>
      <c r="H20" s="20"/>
      <c r="I20" s="12">
        <f t="shared" si="0"/>
        <v>0</v>
      </c>
      <c r="K20" s="8"/>
    </row>
    <row r="21" spans="1:11" x14ac:dyDescent="0.25">
      <c r="A21" s="18"/>
      <c r="B21" s="18" t="s">
        <v>41</v>
      </c>
      <c r="C21" s="19">
        <v>633002</v>
      </c>
      <c r="D21" s="20"/>
      <c r="E21" s="20"/>
      <c r="F21" s="20"/>
      <c r="G21" s="20"/>
      <c r="H21" s="20"/>
      <c r="I21" s="12">
        <f t="shared" si="0"/>
        <v>0</v>
      </c>
      <c r="K21" s="8"/>
    </row>
    <row r="22" spans="1:11" x14ac:dyDescent="0.25">
      <c r="A22" s="18"/>
      <c r="B22" s="18" t="s">
        <v>37</v>
      </c>
      <c r="C22" s="19">
        <v>633006</v>
      </c>
      <c r="D22" s="20"/>
      <c r="E22" s="20"/>
      <c r="F22" s="20"/>
      <c r="G22" s="20"/>
      <c r="H22" s="20"/>
      <c r="I22" s="12">
        <f>SUM(D22:H22)</f>
        <v>0</v>
      </c>
      <c r="K22" s="8"/>
    </row>
    <row r="23" spans="1:11" x14ac:dyDescent="0.25">
      <c r="A23" s="18"/>
      <c r="B23" s="18" t="s">
        <v>38</v>
      </c>
      <c r="C23" s="19" t="s">
        <v>47</v>
      </c>
      <c r="D23" s="20"/>
      <c r="E23" s="20"/>
      <c r="F23" s="20"/>
      <c r="G23" s="20"/>
      <c r="H23" s="20"/>
      <c r="I23" s="12">
        <f t="shared" si="0"/>
        <v>0</v>
      </c>
      <c r="K23" s="8"/>
    </row>
    <row r="24" spans="1:11" x14ac:dyDescent="0.25">
      <c r="A24" s="13">
        <v>6</v>
      </c>
      <c r="B24" s="14" t="s">
        <v>2</v>
      </c>
      <c r="C24" s="15"/>
      <c r="D24" s="16"/>
      <c r="E24" s="16"/>
      <c r="F24" s="16"/>
      <c r="G24" s="16"/>
      <c r="H24" s="16"/>
      <c r="I24" s="70">
        <f t="shared" si="0"/>
        <v>0</v>
      </c>
      <c r="K24" s="8"/>
    </row>
    <row r="25" spans="1:11" x14ac:dyDescent="0.25">
      <c r="A25" s="13">
        <v>7</v>
      </c>
      <c r="B25" s="14" t="s">
        <v>130</v>
      </c>
      <c r="C25" s="15"/>
      <c r="D25" s="16">
        <f>SUM(D26:D29)</f>
        <v>0</v>
      </c>
      <c r="E25" s="16">
        <f>SUM(E26:E29)</f>
        <v>0</v>
      </c>
      <c r="F25" s="16">
        <f>SUM(F26:F29)</f>
        <v>0</v>
      </c>
      <c r="G25" s="16">
        <f>SUM(G26:G29)</f>
        <v>0</v>
      </c>
      <c r="H25" s="16">
        <f>SUM(H26:H29)</f>
        <v>0</v>
      </c>
      <c r="I25" s="70">
        <f t="shared" si="0"/>
        <v>0</v>
      </c>
      <c r="K25" s="8"/>
    </row>
    <row r="26" spans="1:11" x14ac:dyDescent="0.25">
      <c r="A26" s="17"/>
      <c r="B26" s="18" t="s">
        <v>39</v>
      </c>
      <c r="C26" s="19">
        <v>637003</v>
      </c>
      <c r="D26" s="20"/>
      <c r="E26" s="20"/>
      <c r="F26" s="20"/>
      <c r="G26" s="20"/>
      <c r="H26" s="20"/>
      <c r="I26" s="12">
        <f t="shared" si="0"/>
        <v>0</v>
      </c>
      <c r="K26" s="8"/>
    </row>
    <row r="27" spans="1:11" x14ac:dyDescent="0.25">
      <c r="A27" s="17"/>
      <c r="B27" s="18" t="s">
        <v>43</v>
      </c>
      <c r="C27" s="19">
        <v>635</v>
      </c>
      <c r="D27" s="20"/>
      <c r="E27" s="20"/>
      <c r="F27" s="20"/>
      <c r="G27" s="20"/>
      <c r="H27" s="20"/>
      <c r="I27" s="12">
        <f t="shared" si="0"/>
        <v>0</v>
      </c>
    </row>
    <row r="28" spans="1:11" x14ac:dyDescent="0.25">
      <c r="A28" s="17"/>
      <c r="B28" s="19" t="s">
        <v>27</v>
      </c>
      <c r="C28" s="19">
        <v>636002</v>
      </c>
      <c r="D28" s="20"/>
      <c r="E28" s="20"/>
      <c r="F28" s="20"/>
      <c r="G28" s="20"/>
      <c r="H28" s="20"/>
      <c r="I28" s="12">
        <f>SUM(D28:H28)</f>
        <v>0</v>
      </c>
    </row>
    <row r="29" spans="1:11" x14ac:dyDescent="0.25">
      <c r="A29" s="17"/>
      <c r="B29" s="18" t="s">
        <v>38</v>
      </c>
      <c r="C29" s="19" t="s">
        <v>33</v>
      </c>
      <c r="D29" s="20"/>
      <c r="E29" s="20"/>
      <c r="F29" s="20"/>
      <c r="G29" s="20"/>
      <c r="H29" s="20"/>
      <c r="I29" s="12">
        <f>SUM(D29:H29)</f>
        <v>0</v>
      </c>
      <c r="J29" t="s">
        <v>129</v>
      </c>
    </row>
    <row r="30" spans="1:11" x14ac:dyDescent="0.25">
      <c r="A30" s="13">
        <v>8</v>
      </c>
      <c r="B30" s="14" t="s">
        <v>49</v>
      </c>
      <c r="C30" s="15"/>
      <c r="D30" s="16">
        <f>SUM(D31:D33)</f>
        <v>0</v>
      </c>
      <c r="E30" s="16">
        <f>SUM(E31:E33)</f>
        <v>0</v>
      </c>
      <c r="F30" s="16">
        <f>SUM(F31:F33)</f>
        <v>0</v>
      </c>
      <c r="G30" s="16">
        <f>SUM(G31:G33)</f>
        <v>0</v>
      </c>
      <c r="H30" s="16">
        <f>SUM(H31:H33)</f>
        <v>0</v>
      </c>
      <c r="I30" s="70">
        <f t="shared" si="0"/>
        <v>0</v>
      </c>
    </row>
    <row r="31" spans="1:11" x14ac:dyDescent="0.25">
      <c r="A31" s="17"/>
      <c r="B31" s="18" t="s">
        <v>19</v>
      </c>
      <c r="C31" s="19">
        <v>632001</v>
      </c>
      <c r="D31" s="20"/>
      <c r="E31" s="20"/>
      <c r="F31" s="20"/>
      <c r="G31" s="20"/>
      <c r="H31" s="20"/>
      <c r="I31" s="12">
        <f t="shared" si="0"/>
        <v>0</v>
      </c>
    </row>
    <row r="32" spans="1:11" x14ac:dyDescent="0.25">
      <c r="A32" s="17"/>
      <c r="B32" s="18" t="s">
        <v>24</v>
      </c>
      <c r="C32" s="19">
        <v>632002</v>
      </c>
      <c r="D32" s="20"/>
      <c r="E32" s="20"/>
      <c r="F32" s="20"/>
      <c r="G32" s="20"/>
      <c r="H32" s="20"/>
      <c r="I32" s="12">
        <f t="shared" si="0"/>
        <v>0</v>
      </c>
      <c r="K32" s="9"/>
    </row>
    <row r="33" spans="1:11" x14ac:dyDescent="0.25">
      <c r="A33" s="17"/>
      <c r="B33" s="18" t="s">
        <v>34</v>
      </c>
      <c r="C33" s="19">
        <v>632003</v>
      </c>
      <c r="D33" s="20"/>
      <c r="E33" s="20"/>
      <c r="F33" s="20"/>
      <c r="G33" s="20"/>
      <c r="H33" s="20"/>
      <c r="I33" s="12">
        <f t="shared" si="0"/>
        <v>0</v>
      </c>
      <c r="K33" s="58" t="s">
        <v>64</v>
      </c>
    </row>
    <row r="34" spans="1:11" s="1" customFormat="1" x14ac:dyDescent="0.25">
      <c r="A34" s="23">
        <v>9</v>
      </c>
      <c r="B34" s="24" t="s">
        <v>3</v>
      </c>
      <c r="C34" s="25">
        <v>630</v>
      </c>
      <c r="D34" s="26">
        <f>D7*20/80</f>
        <v>0</v>
      </c>
      <c r="E34" s="26">
        <f t="shared" ref="E34:H34" si="2">E7*20/80</f>
        <v>0</v>
      </c>
      <c r="F34" s="26">
        <f t="shared" si="2"/>
        <v>0</v>
      </c>
      <c r="G34" s="26">
        <f t="shared" si="2"/>
        <v>0</v>
      </c>
      <c r="H34" s="26">
        <f t="shared" si="2"/>
        <v>0</v>
      </c>
      <c r="I34" s="69">
        <f t="shared" si="0"/>
        <v>0</v>
      </c>
      <c r="J34" s="4" t="e">
        <f>IF(I34/I35&gt;20%,"ZLE","OK")</f>
        <v>#DIV/0!</v>
      </c>
      <c r="K34" s="58" t="s">
        <v>65</v>
      </c>
    </row>
    <row r="35" spans="1:11" s="1" customFormat="1" x14ac:dyDescent="0.25">
      <c r="A35" s="27">
        <v>10</v>
      </c>
      <c r="B35" s="28" t="s">
        <v>4</v>
      </c>
      <c r="C35" s="29"/>
      <c r="D35" s="30">
        <f>D7+D34</f>
        <v>0</v>
      </c>
      <c r="E35" s="30">
        <f>E7+E34</f>
        <v>0</v>
      </c>
      <c r="F35" s="30">
        <f>F7+F34</f>
        <v>0</v>
      </c>
      <c r="G35" s="30">
        <f>G7+G34</f>
        <v>0</v>
      </c>
      <c r="H35" s="30">
        <f>H7+H34</f>
        <v>0</v>
      </c>
      <c r="I35" s="31">
        <f t="shared" ref="I35:I41" si="3">SUM(D35:H35)</f>
        <v>0</v>
      </c>
      <c r="K35" s="6"/>
    </row>
    <row r="36" spans="1:11" s="1" customFormat="1" x14ac:dyDescent="0.25">
      <c r="A36" s="32">
        <v>11</v>
      </c>
      <c r="B36" s="33" t="s">
        <v>5</v>
      </c>
      <c r="C36" s="34"/>
      <c r="D36" s="35">
        <v>0</v>
      </c>
      <c r="E36" s="35">
        <v>0</v>
      </c>
      <c r="F36" s="35">
        <v>0</v>
      </c>
      <c r="G36" s="35">
        <v>0</v>
      </c>
      <c r="H36" s="35">
        <v>0</v>
      </c>
      <c r="I36" s="36">
        <f t="shared" si="3"/>
        <v>0</v>
      </c>
      <c r="K36" s="2" t="s">
        <v>140</v>
      </c>
    </row>
    <row r="37" spans="1:11" x14ac:dyDescent="0.25">
      <c r="A37" s="27">
        <v>12</v>
      </c>
      <c r="B37" s="28" t="s">
        <v>6</v>
      </c>
      <c r="C37" s="29"/>
      <c r="D37" s="30">
        <f>D35+D36</f>
        <v>0</v>
      </c>
      <c r="E37" s="30">
        <f>E35+E36</f>
        <v>0</v>
      </c>
      <c r="F37" s="30">
        <f>F35+F36</f>
        <v>0</v>
      </c>
      <c r="G37" s="30">
        <f>G35+G36</f>
        <v>0</v>
      </c>
      <c r="H37" s="30">
        <f>H35+H36</f>
        <v>0</v>
      </c>
      <c r="I37" s="31">
        <f t="shared" si="3"/>
        <v>0</v>
      </c>
    </row>
    <row r="38" spans="1:11" x14ac:dyDescent="0.25">
      <c r="A38" s="37">
        <v>13</v>
      </c>
      <c r="B38" s="38" t="s">
        <v>7</v>
      </c>
      <c r="C38" s="39"/>
      <c r="D38" s="20"/>
      <c r="E38" s="20"/>
      <c r="F38" s="20"/>
      <c r="G38" s="20"/>
      <c r="H38" s="20"/>
      <c r="I38" s="12">
        <f t="shared" si="3"/>
        <v>0</v>
      </c>
      <c r="K38" t="s">
        <v>36</v>
      </c>
    </row>
    <row r="39" spans="1:11" x14ac:dyDescent="0.25">
      <c r="A39" s="40" t="s">
        <v>8</v>
      </c>
      <c r="B39" s="41" t="s">
        <v>9</v>
      </c>
      <c r="C39" s="42"/>
      <c r="D39" s="20"/>
      <c r="E39" s="20"/>
      <c r="F39" s="20"/>
      <c r="G39" s="20"/>
      <c r="H39" s="20"/>
      <c r="I39" s="12">
        <f t="shared" si="3"/>
        <v>0</v>
      </c>
    </row>
    <row r="40" spans="1:11" x14ac:dyDescent="0.25">
      <c r="A40" s="40"/>
      <c r="B40" s="41" t="s">
        <v>10</v>
      </c>
      <c r="C40" s="42"/>
      <c r="D40" s="20"/>
      <c r="E40" s="20"/>
      <c r="F40" s="20"/>
      <c r="G40" s="20"/>
      <c r="H40" s="20"/>
      <c r="I40" s="12">
        <f t="shared" si="3"/>
        <v>0</v>
      </c>
    </row>
    <row r="41" spans="1:11" x14ac:dyDescent="0.25">
      <c r="A41" s="40"/>
      <c r="B41" s="41" t="s">
        <v>11</v>
      </c>
      <c r="C41" s="42"/>
      <c r="D41" s="20"/>
      <c r="E41" s="20"/>
      <c r="F41" s="20"/>
      <c r="G41" s="20"/>
      <c r="H41" s="20"/>
      <c r="I41" s="12">
        <f t="shared" si="3"/>
        <v>0</v>
      </c>
    </row>
    <row r="42" spans="1:11" x14ac:dyDescent="0.25">
      <c r="A42" s="43"/>
      <c r="B42" s="44"/>
      <c r="C42" s="43"/>
      <c r="D42" s="45">
        <v>2016</v>
      </c>
      <c r="E42" s="45">
        <v>2017</v>
      </c>
      <c r="F42" s="45">
        <v>2018</v>
      </c>
      <c r="G42" s="45">
        <v>2019</v>
      </c>
      <c r="H42" s="45">
        <v>2020</v>
      </c>
      <c r="I42" s="43"/>
    </row>
    <row r="43" spans="1:11" x14ac:dyDescent="0.25">
      <c r="A43" s="46"/>
      <c r="B43" s="47"/>
      <c r="C43" s="48" t="s">
        <v>54</v>
      </c>
      <c r="D43" s="49" t="e">
        <f t="shared" ref="D43:I43" si="4">D34/D35</f>
        <v>#DIV/0!</v>
      </c>
      <c r="E43" s="49" t="e">
        <f t="shared" si="4"/>
        <v>#DIV/0!</v>
      </c>
      <c r="F43" s="49" t="e">
        <f t="shared" si="4"/>
        <v>#DIV/0!</v>
      </c>
      <c r="G43" s="49" t="e">
        <f t="shared" si="4"/>
        <v>#DIV/0!</v>
      </c>
      <c r="H43" s="49" t="e">
        <f t="shared" si="4"/>
        <v>#DIV/0!</v>
      </c>
      <c r="I43" s="50" t="e">
        <f t="shared" si="4"/>
        <v>#DIV/0!</v>
      </c>
    </row>
  </sheetData>
  <phoneticPr fontId="6" type="noConversion"/>
  <conditionalFormatting sqref="J34">
    <cfRule type="cellIs" dxfId="0" priority="5" operator="equal">
      <formula>"ZLE"</formula>
    </cfRule>
  </conditionalFormatting>
  <pageMargins left="0.25" right="0.25" top="0.75" bottom="0.75" header="0.3" footer="0.3"/>
  <pageSetup paperSize="9" scale="72"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6" sqref="A6"/>
    </sheetView>
  </sheetViews>
  <sheetFormatPr defaultRowHeight="15" x14ac:dyDescent="0.25"/>
  <cols>
    <col min="1" max="1" width="93.140625" customWidth="1"/>
  </cols>
  <sheetData>
    <row r="1" spans="1:1" x14ac:dyDescent="0.25">
      <c r="A1" s="59" t="s">
        <v>93</v>
      </c>
    </row>
    <row r="2" spans="1:1" ht="45" x14ac:dyDescent="0.25">
      <c r="A2" s="60" t="s">
        <v>99</v>
      </c>
    </row>
    <row r="3" spans="1:1" ht="30" x14ac:dyDescent="0.25">
      <c r="A3" s="60" t="s">
        <v>94</v>
      </c>
    </row>
    <row r="4" spans="1:1" x14ac:dyDescent="0.25">
      <c r="A4" s="60" t="s">
        <v>53</v>
      </c>
    </row>
    <row r="5" spans="1:1" ht="60" x14ac:dyDescent="0.25">
      <c r="A5" s="60" t="s">
        <v>95</v>
      </c>
    </row>
    <row r="6" spans="1:1" x14ac:dyDescent="0.25">
      <c r="A6" s="60" t="s">
        <v>96</v>
      </c>
    </row>
    <row r="7" spans="1:1" x14ac:dyDescent="0.25">
      <c r="A7" s="60" t="s">
        <v>97</v>
      </c>
    </row>
    <row r="8" spans="1:1" x14ac:dyDescent="0.25">
      <c r="A8" s="60" t="s">
        <v>98</v>
      </c>
    </row>
    <row r="9" spans="1:1" x14ac:dyDescent="0.25">
      <c r="A9" s="62" t="s">
        <v>63</v>
      </c>
    </row>
  </sheetData>
  <phoneticPr fontId="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9" sqref="A9"/>
    </sheetView>
  </sheetViews>
  <sheetFormatPr defaultRowHeight="15" x14ac:dyDescent="0.25"/>
  <cols>
    <col min="1" max="1" width="88.140625" customWidth="1"/>
  </cols>
  <sheetData>
    <row r="1" spans="1:1" x14ac:dyDescent="0.25">
      <c r="A1" s="59" t="s">
        <v>100</v>
      </c>
    </row>
    <row r="2" spans="1:1" ht="45" x14ac:dyDescent="0.25">
      <c r="A2" s="60" t="s">
        <v>101</v>
      </c>
    </row>
    <row r="3" spans="1:1" ht="30" x14ac:dyDescent="0.25">
      <c r="A3" s="60" t="s">
        <v>102</v>
      </c>
    </row>
    <row r="4" spans="1:1" ht="30" x14ac:dyDescent="0.25">
      <c r="A4" s="60" t="s">
        <v>103</v>
      </c>
    </row>
    <row r="5" spans="1:1" ht="45" x14ac:dyDescent="0.25">
      <c r="A5" s="62" t="s">
        <v>104</v>
      </c>
    </row>
    <row r="6" spans="1:1" ht="30" x14ac:dyDescent="0.25">
      <c r="A6" s="60" t="s">
        <v>105</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election activeCell="A25" sqref="A25"/>
    </sheetView>
  </sheetViews>
  <sheetFormatPr defaultRowHeight="15" x14ac:dyDescent="0.25"/>
  <cols>
    <col min="1" max="1" width="108.5703125" style="60" customWidth="1"/>
  </cols>
  <sheetData>
    <row r="1" spans="1:1" x14ac:dyDescent="0.25">
      <c r="A1" s="59" t="s">
        <v>106</v>
      </c>
    </row>
    <row r="2" spans="1:1" ht="30" x14ac:dyDescent="0.25">
      <c r="A2" s="60" t="s">
        <v>107</v>
      </c>
    </row>
    <row r="3" spans="1:1" x14ac:dyDescent="0.25">
      <c r="A3" s="60" t="s">
        <v>108</v>
      </c>
    </row>
    <row r="4" spans="1:1" ht="45" x14ac:dyDescent="0.25">
      <c r="A4" s="60" t="s">
        <v>109</v>
      </c>
    </row>
    <row r="5" spans="1:1" x14ac:dyDescent="0.25">
      <c r="A5" s="60" t="s">
        <v>110</v>
      </c>
    </row>
    <row r="6" spans="1:1" x14ac:dyDescent="0.25">
      <c r="A6" s="60" t="s">
        <v>111</v>
      </c>
    </row>
    <row r="7" spans="1:1" x14ac:dyDescent="0.25">
      <c r="A7" s="60" t="s">
        <v>112</v>
      </c>
    </row>
    <row r="8" spans="1:1" x14ac:dyDescent="0.25">
      <c r="A8" s="60" t="s">
        <v>113</v>
      </c>
    </row>
    <row r="9" spans="1:1" x14ac:dyDescent="0.25">
      <c r="A9" s="60" t="s">
        <v>114</v>
      </c>
    </row>
    <row r="10" spans="1:1" x14ac:dyDescent="0.25">
      <c r="A10" s="60" t="s">
        <v>115</v>
      </c>
    </row>
    <row r="11" spans="1:1" x14ac:dyDescent="0.25">
      <c r="A11" s="60" t="s">
        <v>116</v>
      </c>
    </row>
    <row r="12" spans="1:1" x14ac:dyDescent="0.25">
      <c r="A12" s="60" t="s">
        <v>117</v>
      </c>
    </row>
    <row r="13" spans="1:1" x14ac:dyDescent="0.25">
      <c r="A13" s="60" t="s">
        <v>118</v>
      </c>
    </row>
    <row r="14" spans="1:1" x14ac:dyDescent="0.25">
      <c r="A14" s="60" t="s">
        <v>119</v>
      </c>
    </row>
    <row r="15" spans="1:1" x14ac:dyDescent="0.25">
      <c r="A15" s="60" t="s">
        <v>120</v>
      </c>
    </row>
    <row r="16" spans="1:1" x14ac:dyDescent="0.25">
      <c r="A16" s="60" t="s">
        <v>121</v>
      </c>
    </row>
    <row r="17" spans="1:1" x14ac:dyDescent="0.25">
      <c r="A17" s="60" t="s">
        <v>122</v>
      </c>
    </row>
    <row r="18" spans="1:1" x14ac:dyDescent="0.25">
      <c r="A18" s="60" t="s">
        <v>123</v>
      </c>
    </row>
    <row r="19" spans="1:1" x14ac:dyDescent="0.25">
      <c r="A19" s="60" t="s">
        <v>124</v>
      </c>
    </row>
    <row r="20" spans="1:1" x14ac:dyDescent="0.25">
      <c r="A20" s="60" t="s">
        <v>125</v>
      </c>
    </row>
    <row r="21" spans="1:1" ht="45" x14ac:dyDescent="0.25">
      <c r="A21" s="60" t="s">
        <v>126</v>
      </c>
    </row>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A7" sqref="A7:A10"/>
    </sheetView>
  </sheetViews>
  <sheetFormatPr defaultRowHeight="15" x14ac:dyDescent="0.25"/>
  <cols>
    <col min="1" max="1" width="158.85546875" style="60" customWidth="1"/>
  </cols>
  <sheetData>
    <row r="1" spans="1:1" x14ac:dyDescent="0.25">
      <c r="A1" s="59" t="s">
        <v>14</v>
      </c>
    </row>
    <row r="2" spans="1:1" ht="30" x14ac:dyDescent="0.25">
      <c r="A2" s="60" t="s">
        <v>83</v>
      </c>
    </row>
    <row r="3" spans="1:1" x14ac:dyDescent="0.25">
      <c r="A3" s="60" t="s">
        <v>71</v>
      </c>
    </row>
    <row r="4" spans="1:1" x14ac:dyDescent="0.25">
      <c r="A4" s="60" t="s">
        <v>127</v>
      </c>
    </row>
    <row r="5" spans="1:1" x14ac:dyDescent="0.25">
      <c r="A5" s="60" t="s">
        <v>128</v>
      </c>
    </row>
    <row r="7" spans="1:1" x14ac:dyDescent="0.25">
      <c r="A7" s="60" t="s">
        <v>52</v>
      </c>
    </row>
    <row r="8" spans="1:1" x14ac:dyDescent="0.25">
      <c r="A8" s="60" t="s">
        <v>72</v>
      </c>
    </row>
    <row r="9" spans="1:1" ht="15.75" customHeight="1" x14ac:dyDescent="0.25">
      <c r="A9" s="60" t="s">
        <v>73</v>
      </c>
    </row>
    <row r="10" spans="1:1" x14ac:dyDescent="0.25">
      <c r="A10" s="60" t="s">
        <v>74</v>
      </c>
    </row>
    <row r="11" spans="1:1" s="11" customFormat="1" x14ac:dyDescent="0.25">
      <c r="A11" s="61" t="s">
        <v>15</v>
      </c>
    </row>
    <row r="12" spans="1:1" s="11" customFormat="1" x14ac:dyDescent="0.25">
      <c r="A12" s="61"/>
    </row>
    <row r="13" spans="1:1" ht="45" x14ac:dyDescent="0.25">
      <c r="A13" s="60" t="s">
        <v>75</v>
      </c>
    </row>
    <row r="14" spans="1:1" ht="30" x14ac:dyDescent="0.25">
      <c r="A14" s="60" t="s">
        <v>76</v>
      </c>
    </row>
    <row r="15" spans="1:1" ht="30" x14ac:dyDescent="0.25">
      <c r="A15" s="60" t="s">
        <v>77</v>
      </c>
    </row>
  </sheetData>
  <phoneticPr fontId="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13" sqref="A13:A14"/>
    </sheetView>
  </sheetViews>
  <sheetFormatPr defaultRowHeight="15" x14ac:dyDescent="0.25"/>
  <cols>
    <col min="1" max="1" width="102" customWidth="1"/>
  </cols>
  <sheetData>
    <row r="1" spans="1:1" x14ac:dyDescent="0.25">
      <c r="A1" s="59" t="s">
        <v>16</v>
      </c>
    </row>
    <row r="2" spans="1:1" ht="45" x14ac:dyDescent="0.25">
      <c r="A2" s="60" t="s">
        <v>78</v>
      </c>
    </row>
  </sheetData>
  <phoneticPr fontId="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8" sqref="A8:A9"/>
    </sheetView>
  </sheetViews>
  <sheetFormatPr defaultRowHeight="15" x14ac:dyDescent="0.25"/>
  <cols>
    <col min="1" max="1" width="162" style="60" customWidth="1"/>
  </cols>
  <sheetData>
    <row r="1" spans="1:1" x14ac:dyDescent="0.25">
      <c r="A1" s="1" t="s">
        <v>60</v>
      </c>
    </row>
    <row r="2" spans="1:1" ht="60" x14ac:dyDescent="0.25">
      <c r="A2" s="60" t="s">
        <v>82</v>
      </c>
    </row>
    <row r="3" spans="1:1" x14ac:dyDescent="0.25">
      <c r="A3" s="60" t="s">
        <v>79</v>
      </c>
    </row>
    <row r="4" spans="1:1" x14ac:dyDescent="0.25">
      <c r="A4" s="61" t="s">
        <v>61</v>
      </c>
    </row>
    <row r="5" spans="1:1" ht="45" x14ac:dyDescent="0.25">
      <c r="A5" s="60" t="s">
        <v>80</v>
      </c>
    </row>
    <row r="6" spans="1:1" ht="30" x14ac:dyDescent="0.25">
      <c r="A6" s="60" t="s">
        <v>81</v>
      </c>
    </row>
  </sheetData>
  <phoneticPr fontId="6"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4" sqref="A4"/>
    </sheetView>
  </sheetViews>
  <sheetFormatPr defaultRowHeight="15" x14ac:dyDescent="0.25"/>
  <cols>
    <col min="1" max="1" width="125" style="60" customWidth="1"/>
  </cols>
  <sheetData>
    <row r="1" spans="1:1" x14ac:dyDescent="0.25">
      <c r="A1" s="59" t="s">
        <v>17</v>
      </c>
    </row>
    <row r="2" spans="1:1" ht="60" x14ac:dyDescent="0.25">
      <c r="A2" s="60" t="s">
        <v>84</v>
      </c>
    </row>
    <row r="3" spans="1:1" ht="30" x14ac:dyDescent="0.25">
      <c r="A3" s="60" t="s">
        <v>85</v>
      </c>
    </row>
    <row r="4" spans="1:1" x14ac:dyDescent="0.25">
      <c r="A4" s="61" t="s">
        <v>86</v>
      </c>
    </row>
  </sheetData>
  <phoneticPr fontId="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16" sqref="A16"/>
    </sheetView>
  </sheetViews>
  <sheetFormatPr defaultRowHeight="15" x14ac:dyDescent="0.25"/>
  <cols>
    <col min="1" max="1" width="113" customWidth="1"/>
  </cols>
  <sheetData>
    <row r="1" spans="1:1" x14ac:dyDescent="0.25">
      <c r="A1" s="59" t="s">
        <v>20</v>
      </c>
    </row>
    <row r="2" spans="1:1" ht="30" x14ac:dyDescent="0.25">
      <c r="A2" s="60" t="s">
        <v>87</v>
      </c>
    </row>
    <row r="3" spans="1:1" ht="60" x14ac:dyDescent="0.25">
      <c r="A3" s="60" t="s">
        <v>88</v>
      </c>
    </row>
    <row r="4" spans="1:1" ht="45" x14ac:dyDescent="0.25">
      <c r="A4" s="60" t="s">
        <v>89</v>
      </c>
    </row>
  </sheetData>
  <phoneticPr fontId="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24" sqref="A24"/>
    </sheetView>
  </sheetViews>
  <sheetFormatPr defaultRowHeight="15" x14ac:dyDescent="0.25"/>
  <cols>
    <col min="1" max="1" width="118.42578125" customWidth="1"/>
  </cols>
  <sheetData>
    <row r="1" spans="1:1" x14ac:dyDescent="0.25">
      <c r="A1" s="59" t="s">
        <v>21</v>
      </c>
    </row>
    <row r="2" spans="1:1" x14ac:dyDescent="0.25">
      <c r="A2" s="60" t="s">
        <v>62</v>
      </c>
    </row>
    <row r="3" spans="1:1" x14ac:dyDescent="0.25">
      <c r="A3" s="60" t="s">
        <v>131</v>
      </c>
    </row>
    <row r="4" spans="1:1" x14ac:dyDescent="0.25">
      <c r="A4" s="60" t="s">
        <v>132</v>
      </c>
    </row>
    <row r="5" spans="1:1" x14ac:dyDescent="0.25">
      <c r="A5" s="60" t="s">
        <v>133</v>
      </c>
    </row>
    <row r="6" spans="1:1" x14ac:dyDescent="0.25">
      <c r="A6" s="60" t="s">
        <v>134</v>
      </c>
    </row>
    <row r="7" spans="1:1" x14ac:dyDescent="0.25">
      <c r="A7" s="60" t="s">
        <v>135</v>
      </c>
    </row>
    <row r="8" spans="1:1" x14ac:dyDescent="0.25">
      <c r="A8" s="60" t="s">
        <v>136</v>
      </c>
    </row>
    <row r="9" spans="1:1" x14ac:dyDescent="0.25">
      <c r="A9" s="60" t="s">
        <v>137</v>
      </c>
    </row>
    <row r="10" spans="1:1" x14ac:dyDescent="0.25">
      <c r="A10" s="60" t="s">
        <v>22</v>
      </c>
    </row>
    <row r="11" spans="1:1" x14ac:dyDescent="0.25">
      <c r="A11" s="60" t="s">
        <v>138</v>
      </c>
    </row>
    <row r="12" spans="1:1" x14ac:dyDescent="0.25">
      <c r="A12" s="60" t="s">
        <v>139</v>
      </c>
    </row>
    <row r="13" spans="1:1" ht="30" x14ac:dyDescent="0.25">
      <c r="A13" s="60" t="s">
        <v>90</v>
      </c>
    </row>
  </sheetData>
  <phoneticPr fontId="6"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12" sqref="A12"/>
    </sheetView>
  </sheetViews>
  <sheetFormatPr defaultRowHeight="15" x14ac:dyDescent="0.25"/>
  <cols>
    <col min="1" max="1" width="85.42578125" style="60" customWidth="1"/>
  </cols>
  <sheetData>
    <row r="1" spans="1:1" x14ac:dyDescent="0.25">
      <c r="A1" s="59" t="s">
        <v>23</v>
      </c>
    </row>
    <row r="2" spans="1:1" ht="30" x14ac:dyDescent="0.25">
      <c r="A2" s="60" t="s">
        <v>91</v>
      </c>
    </row>
    <row r="3" spans="1:1" ht="30" x14ac:dyDescent="0.25">
      <c r="A3" s="60" t="s">
        <v>92</v>
      </c>
    </row>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vt:i4>
      </vt:variant>
    </vt:vector>
  </HeadingPairs>
  <TitlesOfParts>
    <vt:vector size="12" baseType="lpstr">
      <vt:lpstr>rozpocet_vzor</vt:lpstr>
      <vt:lpstr>neopravnene naklady</vt:lpstr>
      <vt:lpstr>2 mzdove naklady</vt:lpstr>
      <vt:lpstr>3 zdr a soc poistenie</vt:lpstr>
      <vt:lpstr>4 cestovne vydavky</vt:lpstr>
      <vt:lpstr>5 material</vt:lpstr>
      <vt:lpstr>6 odpisy</vt:lpstr>
      <vt:lpstr>7 sluzby</vt:lpstr>
      <vt:lpstr>8 energie</vt:lpstr>
      <vt:lpstr>9 bezne nepriame naklady</vt:lpstr>
      <vt:lpstr>13 spolufinancovanie projektu</vt:lpstr>
      <vt:lpstr>rozpocet_vzor!Oblasť_tlače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Medova</dc:creator>
  <cp:lastModifiedBy>dekanat</cp:lastModifiedBy>
  <cp:lastPrinted>2014-10-09T07:45:53Z</cp:lastPrinted>
  <dcterms:created xsi:type="dcterms:W3CDTF">2011-09-20T08:14:01Z</dcterms:created>
  <dcterms:modified xsi:type="dcterms:W3CDTF">2015-10-28T16:33:32Z</dcterms:modified>
</cp:coreProperties>
</file>