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APVV\APVV_VV\APVV_VV_2017\"/>
    </mc:Choice>
  </mc:AlternateContent>
  <bookViews>
    <workbookView xWindow="0" yWindow="0" windowWidth="28800" windowHeight="11835" tabRatio="832"/>
  </bookViews>
  <sheets>
    <sheet name="rozpocet_vzor" sheetId="1" r:id="rId1"/>
    <sheet name="neopravnene naklady" sheetId="11" r:id="rId2"/>
    <sheet name="2 mzdove naklady" sheetId="2" r:id="rId3"/>
    <sheet name="3 zdr a soc poistenie" sheetId="3" r:id="rId4"/>
    <sheet name="4 cestovne vydavky" sheetId="4" r:id="rId5"/>
    <sheet name="5 material" sheetId="5" r:id="rId6"/>
    <sheet name="6 odpisy" sheetId="6" r:id="rId7"/>
    <sheet name="7 sluzby" sheetId="7" r:id="rId8"/>
    <sheet name="8 energie" sheetId="8" r:id="rId9"/>
    <sheet name="9 bezne nepriame naklady" sheetId="9" r:id="rId10"/>
    <sheet name="13 spolufinancovanie projektu" sheetId="10" r:id="rId11"/>
  </sheets>
  <definedNames>
    <definedName name="_xlnm.Print_Area" localSheetId="0">rozpocet_vzor!$A$1:$I$43</definedName>
  </definedNames>
  <calcPr calcId="152511"/>
</workbook>
</file>

<file path=xl/calcChain.xml><?xml version="1.0" encoding="utf-8"?>
<calcChain xmlns="http://schemas.openxmlformats.org/spreadsheetml/2006/main">
  <c r="I36" i="1" l="1"/>
  <c r="I17" i="1" l="1"/>
  <c r="O12" i="1" l="1"/>
  <c r="H12" i="1" s="1"/>
  <c r="N12" i="1"/>
  <c r="G12" i="1" s="1"/>
  <c r="M12" i="1"/>
  <c r="F12" i="1" s="1"/>
  <c r="L12" i="1"/>
  <c r="E12" i="1" s="1"/>
  <c r="K12" i="1"/>
  <c r="D12" i="1" s="1"/>
  <c r="P10" i="1"/>
  <c r="G30" i="1"/>
  <c r="G25" i="1"/>
  <c r="G16" i="1"/>
  <c r="G13" i="1"/>
  <c r="G8" i="1"/>
  <c r="E8" i="1"/>
  <c r="F8" i="1"/>
  <c r="H8" i="1"/>
  <c r="E13" i="1"/>
  <c r="F13" i="1"/>
  <c r="H13" i="1"/>
  <c r="E16" i="1"/>
  <c r="F16" i="1"/>
  <c r="H16" i="1"/>
  <c r="E25" i="1"/>
  <c r="F25" i="1"/>
  <c r="H25" i="1"/>
  <c r="E30" i="1"/>
  <c r="F30" i="1"/>
  <c r="H30" i="1"/>
  <c r="D16" i="1"/>
  <c r="I29" i="1"/>
  <c r="I18" i="1"/>
  <c r="I28" i="1"/>
  <c r="I22" i="1"/>
  <c r="D30" i="1"/>
  <c r="D25" i="1"/>
  <c r="D13" i="1"/>
  <c r="I19" i="1"/>
  <c r="D8" i="1"/>
  <c r="I10" i="1"/>
  <c r="I9" i="1"/>
  <c r="I11" i="1"/>
  <c r="I14" i="1"/>
  <c r="I15" i="1"/>
  <c r="I20" i="1"/>
  <c r="I21" i="1"/>
  <c r="I23" i="1"/>
  <c r="I24" i="1"/>
  <c r="I26" i="1"/>
  <c r="I27" i="1"/>
  <c r="I31" i="1"/>
  <c r="I32" i="1"/>
  <c r="I33" i="1"/>
  <c r="I41" i="1"/>
  <c r="I40" i="1"/>
  <c r="I39" i="1"/>
  <c r="I38" i="1"/>
  <c r="I30" i="1" l="1"/>
  <c r="F7" i="1"/>
  <c r="I25" i="1"/>
  <c r="E7" i="1"/>
  <c r="G7" i="1"/>
  <c r="I12" i="1"/>
  <c r="I8" i="1"/>
  <c r="I16" i="1"/>
  <c r="H7" i="1"/>
  <c r="D7" i="1"/>
  <c r="D34" i="1" s="1"/>
  <c r="I13" i="1"/>
  <c r="E34" i="1" l="1"/>
  <c r="E35" i="1" s="1"/>
  <c r="F34" i="1"/>
  <c r="F35" i="1" s="1"/>
  <c r="F37" i="1" s="1"/>
  <c r="H34" i="1"/>
  <c r="H35" i="1" s="1"/>
  <c r="G34" i="1"/>
  <c r="G35" i="1" s="1"/>
  <c r="I7" i="1"/>
  <c r="D35" i="1"/>
  <c r="H43" i="1" l="1"/>
  <c r="H37" i="1"/>
  <c r="G43" i="1"/>
  <c r="G37" i="1"/>
  <c r="E37" i="1"/>
  <c r="E43" i="1"/>
  <c r="I34" i="1"/>
  <c r="F43" i="1"/>
  <c r="D37" i="1"/>
  <c r="I35" i="1"/>
  <c r="D43" i="1"/>
  <c r="I37" i="1" l="1"/>
  <c r="I3" i="1" s="1"/>
  <c r="J34" i="1"/>
  <c r="I43" i="1"/>
</calcChain>
</file>

<file path=xl/comments1.xml><?xml version="1.0" encoding="utf-8"?>
<comments xmlns="http://schemas.openxmlformats.org/spreadsheetml/2006/main">
  <authors>
    <author>dekanat</author>
    <author>Silvia Medova</author>
  </authors>
  <commentList>
    <comment ref="B7" authorId="0" shapeId="0">
      <text>
        <r>
          <rPr>
            <b/>
            <sz val="9"/>
            <color indexed="81"/>
            <rFont val="Segoe UI"/>
            <family val="2"/>
            <charset val="238"/>
          </rPr>
          <t>Bežné priame náklady sú náklady na uskutočnenie činností preukázateľne priamo súvisiacich s riešením projektu.</t>
        </r>
      </text>
    </comment>
    <comment ref="B8" authorId="0" shapeId="0">
      <text>
        <r>
          <rPr>
            <b/>
            <sz val="9"/>
            <color indexed="81"/>
            <rFont val="Segoe UI"/>
            <family val="2"/>
            <charset val="238"/>
          </rPr>
          <t>Mzdy a odmeny z dohôd sú výhradne pre ČRK:
. vedeckých zamestnancov, t. j. členov riešiteľského kolektívu menovitých,
. technické a administratívne sily, t. j. členov riešiteľského kolektívu v pozícii ostatní.
Mzdové prostriedky pre ČRK (menovitých a ostatných) je možné uplatniť ako:
1. mzdy zamestnancov prijatých podľa pracovnej zmluvy výhradne na riešenie projektu
(trvalý, resp. čiastočný pracovný pomer),
2. príslušnú časť mzdy zodpovedajúcu personálnej kapacite, ktorou sa zamestnanec podieľa
na riešení projektu pri zamestnancoch, ktorí nepracujú výhradne na riešení projektu,
3. výdavky na základe dohody o prácach vykonávaných mimo pracovného pomeru, ktoré boli uzatvorené v priamej súvislosti s riešením projektu v zmysle Zákonníka práce.</t>
        </r>
      </text>
    </comment>
    <comment ref="B13" authorId="0" shapeId="0">
      <text>
        <r>
          <rPr>
            <b/>
            <sz val="9"/>
            <color indexed="81"/>
            <rFont val="Segoe UI"/>
            <family val="2"/>
            <charset val="238"/>
          </rPr>
          <t>napočítať vrátane vložného na konferencie</t>
        </r>
      </text>
    </comment>
    <comment ref="B34" authorId="0" shapeId="0">
      <text>
        <r>
          <rPr>
            <b/>
            <sz val="9"/>
            <color indexed="81"/>
            <rFont val="Segoe UI"/>
            <family val="2"/>
            <charset val="238"/>
          </rPr>
          <t>Nepriame náklady spojené s riešením projektu nesmú prekročiť 20 % z celkových nákladov na riešenie projektu  skutočne čerpaných v jednotlivých rozpočtových rokoch.</t>
        </r>
        <r>
          <rPr>
            <sz val="9"/>
            <color indexed="81"/>
            <rFont val="Segoe UI"/>
            <family val="2"/>
            <charset val="238"/>
          </rPr>
          <t xml:space="preserve">
</t>
        </r>
      </text>
    </comment>
    <comment ref="I34" authorId="1" shapeId="0">
      <text>
        <r>
          <rPr>
            <b/>
            <sz val="8"/>
            <color indexed="81"/>
            <rFont val="Tahoma"/>
            <family val="2"/>
            <charset val="238"/>
          </rPr>
          <t>20% z riadku 10</t>
        </r>
      </text>
    </comment>
    <comment ref="C35" authorId="0" shapeId="0">
      <text>
        <r>
          <rPr>
            <b/>
            <sz val="9"/>
            <color indexed="81"/>
            <rFont val="Segoe UI"/>
            <family val="2"/>
            <charset val="238"/>
          </rPr>
          <t>Bežné náklady spolu – sú súčtom priamych a nepriamych bežných nákladov projektu</t>
        </r>
      </text>
    </comment>
  </commentList>
</comments>
</file>

<file path=xl/sharedStrings.xml><?xml version="1.0" encoding="utf-8"?>
<sst xmlns="http://schemas.openxmlformats.org/spreadsheetml/2006/main" count="145" uniqueCount="141">
  <si>
    <t>Bežné priame náklady</t>
  </si>
  <si>
    <t>sociálne a zdravotné poistenie</t>
  </si>
  <si>
    <t>odpisy</t>
  </si>
  <si>
    <t>bežné nepriame náklady</t>
  </si>
  <si>
    <t>bežné náklady spolu</t>
  </si>
  <si>
    <t>Celkové náklady z APVV</t>
  </si>
  <si>
    <t>Spolufinancovanie projektu</t>
  </si>
  <si>
    <t>z toho</t>
  </si>
  <si>
    <t>štátne</t>
  </si>
  <si>
    <t>súkromné</t>
  </si>
  <si>
    <t>zahraničné</t>
  </si>
  <si>
    <t>Rok</t>
  </si>
  <si>
    <t>Suma</t>
  </si>
  <si>
    <t>02 Mzdové náklady</t>
  </si>
  <si>
    <t>Súbežná kombinácia bodov 1. až 3. na jedného zamestnanca (t. j. ČRK) je neprípustná.</t>
  </si>
  <si>
    <t>03 Zdravotné a sociálne poistenie</t>
  </si>
  <si>
    <t>05 Materiál</t>
  </si>
  <si>
    <t>odborná literatúra
(knihy, časopisy, ...)</t>
  </si>
  <si>
    <t>energie</t>
  </si>
  <si>
    <t>06 Odpisy</t>
  </si>
  <si>
    <t>07 Služby</t>
  </si>
  <si>
    <t>08 Energie, vodné, stočné, komunikácie</t>
  </si>
  <si>
    <t>vodné, stočné</t>
  </si>
  <si>
    <t>domáce cesty</t>
  </si>
  <si>
    <t>odmeny z dohôd</t>
  </si>
  <si>
    <t>prenájom zariadení</t>
  </si>
  <si>
    <t>Priame náklady sú náklady na uskutočnenie činností preukázateľne priamo súvisiacich
s riešením projektu. V predmetnej výzve zahŕňajú tieto náklady iba bežné výdavky.</t>
  </si>
  <si>
    <t>Sumy v rozpočte projektu je potrebné uviesť v celých € použitím matematického zaokrúhľovania.</t>
  </si>
  <si>
    <t>ekonomická klasifikácia</t>
  </si>
  <si>
    <t xml:space="preserve">mzdy </t>
  </si>
  <si>
    <t>611, 612</t>
  </si>
  <si>
    <t>635, 636, 637</t>
  </si>
  <si>
    <t>komunikácie (poštové, telekom. Služby)</t>
  </si>
  <si>
    <t>odmeny ku FP</t>
  </si>
  <si>
    <t>Nosiče informácií, CD, DVD, USB, SD karty</t>
  </si>
  <si>
    <t>iné</t>
  </si>
  <si>
    <t>odvod 35,2%</t>
  </si>
  <si>
    <t>výpočtová technika (do 1700 € s DPH)
  notebooky, monitory, doky, zostava PC, projektory, ...)</t>
  </si>
  <si>
    <t>laboratórne pomôcky 
(sklo, pipety, ochranné pomôcky,...)</t>
  </si>
  <si>
    <t>údržba a opravy prístrojov</t>
  </si>
  <si>
    <t>max 250 000 €</t>
  </si>
  <si>
    <t>max 48 mesiacov</t>
  </si>
  <si>
    <t>spolu mesiacov</t>
  </si>
  <si>
    <t>633xxx</t>
  </si>
  <si>
    <t>materiál -  v priemej súvislosti s výskumom</t>
  </si>
  <si>
    <t>energie, vodné, stočné, komunikácie -  v priemej súvislosti s výskumom</t>
  </si>
  <si>
    <t>mzdové náklady -  v priemej súvislosti s výskumom</t>
  </si>
  <si>
    <t>cestovné výdavky -  v priemej súvislosti s výskumom</t>
  </si>
  <si>
    <t>Mzdové prostriedky pre ČRK (menovitých a ostatných) je možné uplatniť ako:</t>
  </si>
  <si>
    <t>kontrola nepriamych nákladov</t>
  </si>
  <si>
    <t>Zodpovedný/á:</t>
  </si>
  <si>
    <t xml:space="preserve">Projekt je potrebné podať do: </t>
  </si>
  <si>
    <t>Rozpočet za celé trvanie projektu:</t>
  </si>
  <si>
    <t>max počet hodín / riešiteľ</t>
  </si>
  <si>
    <t>Pozícia UPJŠ v projekte (žiadateľ/partner):</t>
  </si>
  <si>
    <t>04 Cestovné náklady</t>
  </si>
  <si>
    <t>Vreckové poskytované pri zahraničných cestách slovenským riešiteľom nie je oprávneným nákladom.</t>
  </si>
  <si>
    <t>Náklady na služby predstavujú najmä:</t>
  </si>
  <si>
    <t>Nepriame náklady sa uvádzajú sumárne, neuvádzajú sa v rozpise predpokladaných nákladov.</t>
  </si>
  <si>
    <t>Nepriame náklady spojené s riešením projektu nesmú prekročiť 20 % z celkových nákladov na riešenie projektu  skutočne čerpaných v jednotlivých rozpočtových rokoch.</t>
  </si>
  <si>
    <t>Nepriame náklady sú náklady na úhradu obslužných činností súvisiacich s riešením projektu, ktoré
nie je možné priamo priradiť k činnostiam projektu.</t>
  </si>
  <si>
    <t>zahraničné cesty</t>
  </si>
  <si>
    <t>kancelársky materiál (toner, kanc. potreby, ...) - len v priamej súvislosti s výskumom</t>
  </si>
  <si>
    <t>Mzdové náklady a ostatné osobné náklady sú určené výhradne pre členov riešiteľského kolektívu (ďalej „ČRK“), pričom v zmysle časti VV-A3 projektu sa členia na:</t>
  </si>
  <si>
    <t>1. mzdy zamestnancov prijatých podľa pracovnej zmluvy výhradne na riešenie projektu (trvalý, resp. čiastočný pracovný pomer),</t>
  </si>
  <si>
    <t>2. príslušnú časť mzdy zodpovedajúcu personálnej kapacite, ktorou sa zamestnanec podieľa na riešení projektu pri zamestnancoch, ktorí nepracujú výhradne na riešení projektu,</t>
  </si>
  <si>
    <t>V prípade, že sa na riešení projektu podieľajú aj doktorandi študijného programu v dennej forme sa možnosť a spôsob odmeňovania musí riadiť všeobecne záväznými právnymi predpismi a internými predpismi organizácie, ktorá nesie plnú zodpovednosť za ich dodržiavanie.</t>
  </si>
  <si>
    <t>Odhad predpokladaných nákladov je nutné rozpísať v členení na tuzemské a zahraničné pracovné cesty s uvedením predpokladaného počtu ciest, účastníkov a zamerania (napríklad domáce konferencie, zahraničné konferencie, odborné semináre, pracovné stretnutia). Rozpis predpokladaných nákladov sa uvádza v nadväznosti na informácie známe v čase podávania žiadosti, pričom z rozpisu musí vyplývať priamy súvis s riešením projektu.</t>
  </si>
  <si>
    <t>Pokiaľ sú známe informácie o konkrétnych pracovných cestách, uveďte najmä zameranie, resp. názov podujatia, krajinu konania, predpokladaný počet účastníkov (výhradne ČRK menovitých aj ostatných), predpokladanú výšku cestovných nákladov v jednotlivých rozpočtových rokoch a pod.</t>
  </si>
  <si>
    <t>Položka Materiál nesmie obsahovať výdavky týkajúce sa hmotného a nehmotného investičného majetku, t. j. kapitálových výdavkov.</t>
  </si>
  <si>
    <t>Je možné naplánovať odpisy hmotného a nehmotného investičného majetku priamo využívaného na riešenie projektu podľa odpisových plánov úmerne k dobe využívania majetku na účely projektu.</t>
  </si>
  <si>
    <t>Odpisovať je možné výlučne hmotný a nehmotný investičný majetok, ktorý bol zakúpený z iných prostriedkov, ako z prostriedkov poskytnutých agentúrou (t. j. nebolo zakúpené v rámci riešenia projektov podporených agentúrou – bežiacich, resp. ukončených), čo musí vyplývať z popisu plánovaných výdavkov súčasne s priamym súvisom s výskumnými činnosťami riešeného projektu.</t>
  </si>
  <si>
    <t>Náklady na energie, vodné, stočné predstavujú priame náklady na riešenie projektu, ktoré je možné kvantifikovať (napríklad meraním, resp. na základe prístrojovej dokumentácie).</t>
  </si>
  <si>
    <t>Náklady na komunikácie predstavujú predpokladané poštovné a komunikačné služby priamo súvisiace s výskumnými činnosťami riešeného projektu, čo musí vyplývať zo zdôvodnenia.</t>
  </si>
  <si>
    <t>09 Bežné nepriame náklady (§ 17 ods. 4 zákona č. 172/2005 Z. z.)</t>
  </si>
  <si>
    <t>Nepriame náklady majú charakter bežných výdavkov a sú to náklady na úhradu činností súvisiacich s riešením projektu, ktoré nie je možné priamo priradiť k výskumným činnostiam projektu.</t>
  </si>
  <si>
    <t> nákladov na odpisy majetku príjemcu a spolupríjemcov v nadväznosti na jeho využívanie.</t>
  </si>
  <si>
    <t>3. Spolufinancovanie projektu</t>
  </si>
  <si>
    <t>Náklady na spolufinancovanie predstavujú finančný príspevok k celkovým nákladom projektu mimo zdrojov požadovaných od agentúry. Z hľadiska zdroja sa spolufinancovanie delí na verejné, súkromné alebo zahraničné, čo je potrebné špecifikovať v návrhu rozpočtu.</t>
  </si>
  <si>
    <t>Na spolufinancovaní projektu sa môžu podieľať žiadatelia zo všetkých sektorov, vrátane verejného, štátneho a neziskového.</t>
  </si>
  <si>
    <t>Za povinné spolufinancovanie projektu sa považuje financovanie žiadateľa z podnikateľského sektora na základe podmienok poskytovania štátnej pomoci.</t>
  </si>
  <si>
    <t>Za spolufinancovanie sa považuje aj financovanie mzdových nákladov nad rámec požadovaných z agentúry zodpovedajúcich príslušným personálnym kapacitám jednotlivých členov riešiteľského kolektívu.</t>
  </si>
  <si>
    <t>Druh a výšku nákladov na spolufinancovanie projektu z iných zdrojov je potrebné špecifikovať v časti VV- C Spolufinancovanie.</t>
  </si>
  <si>
    <t>4. Neoprávnené náklady na riešenie projektu</t>
  </si>
  <si>
    <t>Za neoprávnené náklady sa považujú všetky náklady odporujúce príslušným ustanoveniam zákona č. 172/2005 Z. z., najmä však:</t>
  </si>
  <si>
    <t>* náklady na daň z pridanej hodnoty u platcov DPH,</t>
  </si>
  <si>
    <t>* rôzne členské poplatky v domácich a zahraničných organizáciách (poplatok je možné uznať iba v prípade, ak je to spojené s možnosťou vstupu do knižníc, príp. so zľavou na nákup odbornej literatúry a časopisov potrebných na riešenie projektu),</t>
  </si>
  <si>
    <t>* poplatky za bežné školenia, kurzy a semináre (napr. jazykové, štatistické, počítačové kurzy, kurzy osobného rozvoja),</t>
  </si>
  <si>
    <t>* vydávanie odborných časopisov,</t>
  </si>
  <si>
    <t>* poplatky za akreditáciu, koncesionárske poplatky,</t>
  </si>
  <si>
    <t>* poplatky za odvoz a likvidáciu odpadu (okrem špeciálneho v súvislosti s riešeným projektom),</t>
  </si>
  <si>
    <t>* náklady na propagáciu, marketing, reklamu, predaj a distribúciu výrobkov a pod.,</t>
  </si>
  <si>
    <t>* úroky z dlhov a ďalšie finančné záväzky nesúvisiace s riešením projektu,</t>
  </si>
  <si>
    <t>* náklady na obstaranie a/alebo rekonštrukciu priestorov,</t>
  </si>
  <si>
    <t>* náklady na obstaranie a/alebo obnovu kancelárskeho nábytku,</t>
  </si>
  <si>
    <t>* náklady na opravu, údržbu a odpisy osobných motorových vozidiel bežne využívaných organizáciou,</t>
  </si>
  <si>
    <t>* odvody do sociálneho fondu,</t>
  </si>
  <si>
    <t>* bankové poplatky iné ako týkajúce sa správy účtu, na ktorý boli poskytnuté finančné prostriedky z agentúry v zmysle zmluvných podmienok a bližšie nešpecifikované bankové poplatky nesúvisiace so splnením stanovených cieľov projektu VaV.</t>
  </si>
  <si>
    <t>* vedeckých zamestnancov, t. j. členov riešiteľského kolektívu menovitých,</t>
  </si>
  <si>
    <t>637027 - len pre osoby mimo ČRK</t>
  </si>
  <si>
    <t>služby -  v priamej súvislosti s výskumom</t>
  </si>
  <si>
    <t>* náklady na popularizačné aktivity a na aktivity, ktoré nesúvisia priamo s výskumnými aktivitami projektu,</t>
  </si>
  <si>
    <t>* odvody nad rámec povinného zákonného poistenia (sociálneho, zdravotného),</t>
  </si>
  <si>
    <t>Zdôvodnenie a rozpis požadovaných nákladov nie je potrebné uvádzať osobitne podľa jednotlivých ČRK (osôb). Uvádza sa predpokladaná výška finančných prostriedkov a predpokladaný počet menovitých a ostatných riešiteľov (osôb) v členení podľa vyššie uvedených foriem financovania (bod 1.-3.).</t>
  </si>
  <si>
    <t>Uplatňujú sa náklady na zdravotné a sociálne poistenie v zmysle platnej legislatívy v nadväznosti na položku 02 Mzdové náklady.</t>
  </si>
  <si>
    <t>V rámci rozpisu nákladovej položky sa uvádza predpokladaný druh materiálu, množstvo, výška plánovaných nákladov v nadväznosti na výskumné činnosti riešeného projektu.</t>
  </si>
  <si>
    <t>Uvádza sa výška odpisu podľa odpisových plánov, resp. podľa predpokladanej výšky odpisov na prístrojové vybavenie, ktoré sa bude obstarávať. Výška plánovaných odpisov sa stanovuje úmerne k dobe využívania prístrojového vybavenia na účely projektu podľa mesiacov.</t>
  </si>
  <si>
    <t>V rozpise nákladov na služby sa uvádza druh a výška predpokladaných nákladov na služby, z popisu ktorých vyplýva priamy súvis s výskumnými činnosťami riešeného projektu.</t>
  </si>
  <si>
    <t>r. 13 vypĺňajú povinne len podnikateľské subjekty</t>
  </si>
  <si>
    <t>kapitálové výdavky - v tejto výzve sa neposkytujú</t>
  </si>
  <si>
    <t>tlač posterov a ďalších materiálov na konferenciu, ...</t>
  </si>
  <si>
    <t>Rozpočet projektu APVV 2017</t>
  </si>
  <si>
    <t>od 1.7.2018</t>
  </si>
  <si>
    <t>do 30.6.2022</t>
  </si>
  <si>
    <t>Nepriame náklady zahŕňajú:</t>
  </si>
  <si>
    <t> náklady na drobný spotrebný materiál,</t>
  </si>
  <si>
    <t> náklady na energie, vodné, stočné a komunikácie,</t>
  </si>
  <si>
    <t>* technické a administratívne sily, t. j. členov riešiteľského kolektívu ostatných.</t>
  </si>
  <si>
    <t>3. výdavky na základe dohôd o prácach vykonávaných mimo pracovného pomeru, ktoré boli uzatvorené v priamej súvislosti s riešením projektu v zmysle Zákonníka práce.</t>
  </si>
  <si>
    <t xml:space="preserve">V rámci položky Nepriame náklady sa uplatňujú mzdové náklady a ostatné osobné náklady obslužných zamestnancov (nie členov riešiteľského kolektívu) vrátane nákladov na povinné zdravotné a sociálne poistenie (napr. ekonomický manažment projektu, účtovnícke práce). </t>
  </si>
  <si>
    <t>* poistenie vozidiel a iného majetku</t>
  </si>
  <si>
    <t>* náklady na realizáciu verejného obstarávania,</t>
  </si>
  <si>
    <t>* náklady spadajúce do obdobia pred začatím a/alebo po ukončení riešenia projektu,</t>
  </si>
  <si>
    <t>*náklady na tlač monografií, knižných publikácií, učebníc, skrípt a pod. slúžiace na komerčné účely</t>
  </si>
  <si>
    <t xml:space="preserve">
Náklady na tuzemské vedecké konferencie pre menovitých ČRK sú podmienené ich osobnou účasťou na konferencii.
Náklady na zahraničné vedecké konferencie pre menovitých ČRK sú podmienené ich osobnou účasťou na konferencii vrátane prezentácie príspevku.</t>
  </si>
  <si>
    <t xml:space="preserve">
Predstavujú náklady priamo súvisiace s riešením projektu poskytované:
- fyzickými osobami (nie členmi riešiteľského kolektívu) na základe dohody o vykonaní práce;
- fyzickými osobami (podnikateľmi) a právnickými osobami.</t>
  </si>
  <si>
    <t>*náklady na analýzy, konzultácie a špeciálne merania,</t>
  </si>
  <si>
    <t>* náklady na patentovú ochranu výsledkov riešenia projektu,</t>
  </si>
  <si>
    <t>vo výzve VV 2017  sa neposkytujú kapitálové prostriedky</t>
  </si>
  <si>
    <t>* diaľničné nálepky/poplatky pre bežné využívanie organizáciou,</t>
  </si>
  <si>
    <r>
      <t>Výdavky na technické a administratívne sily podieľajúce sa na doplnkových prácach v rámci riešenia projektu sa uplatňujú v rámci položky Mzdové náklady v pozícii "ostatní ČRK"</t>
    </r>
    <r>
      <rPr>
        <sz val="11"/>
        <color theme="1"/>
        <rFont val="Calibri"/>
        <family val="2"/>
        <charset val="238"/>
        <scheme val="minor"/>
      </rPr>
      <t>, nie je možné ich zaradiť do položky Služby.</t>
    </r>
  </si>
  <si>
    <r>
      <t>Predstavujú náklady na tuzemské</t>
    </r>
    <r>
      <rPr>
        <sz val="11"/>
        <color theme="1"/>
        <rFont val="Calibri"/>
        <family val="2"/>
        <charset val="238"/>
        <scheme val="minor"/>
      </rPr>
      <t xml:space="preserve"> a zahraničné pracovné cesty preukázateľne priamo súvisiace s riešením projektu výhradne pre menovitých ČRK  a ostatných ČKR</t>
    </r>
    <r>
      <rPr>
        <sz val="11"/>
        <rFont val="Calibri"/>
        <family val="2"/>
        <charset val="238"/>
        <scheme val="minor"/>
      </rPr>
      <t xml:space="preserve"> (technické a administratívne sily) </t>
    </r>
    <r>
      <rPr>
        <sz val="11"/>
        <color theme="1"/>
        <rFont val="Calibri"/>
        <family val="2"/>
        <charset val="238"/>
        <scheme val="minor"/>
      </rPr>
      <t>do výšky, na ktorú vzniká nárok podľa zákona č. 283/2002 Z. z. o cestovných náhradách v znení neskorších predpisov</t>
    </r>
    <r>
      <rPr>
        <sz val="11"/>
        <rFont val="Calibri"/>
        <family val="2"/>
        <charset val="238"/>
        <scheme val="minor"/>
      </rPr>
      <t xml:space="preserve"> v rozsahu:</t>
    </r>
    <r>
      <rPr>
        <sz val="11"/>
        <color theme="1"/>
        <rFont val="Calibri"/>
        <family val="2"/>
        <charset val="238"/>
        <scheme val="minor"/>
      </rPr>
      <t xml:space="preserve"> </t>
    </r>
    <r>
      <rPr>
        <strike/>
        <sz val="11"/>
        <rFont val="Calibri"/>
        <family val="2"/>
        <charset val="238"/>
        <scheme val="minor"/>
      </rPr>
      <t xml:space="preserve">
</t>
    </r>
    <r>
      <rPr>
        <sz val="11"/>
        <rFont val="Calibri"/>
        <family val="2"/>
        <charset val="238"/>
        <scheme val="minor"/>
      </rPr>
      <t>*cestovné náklady (cestovné lístky, letenky, použitie služobného vozidla, PHM)
*náklady na ubytovanie
*stravné
*preukázané potrebné vedľajšie náklady (víza, vložné, konferenčné poplatky, poistenie liečebných nákladov v zahraničí, diaľničné nálepky/poplatky a parkovné preukázateľne súvisiace s pracovnou cestou hradenou v rámci riešenia projektu).</t>
    </r>
  </si>
  <si>
    <r>
      <t xml:space="preserve">V rámci položky je možné uplatniť náklady na materiál potrebný pri riešení projektu, t.j. materiál priamo súvisiaci so splnením stanovených výskumných cieľov projektu. Ide najmä o náklady na prevádzkové stroje, prístroje, zariadenia, techniku a náradie; špeciálne stroje, prístroje, zariadenia, techniku a náradie; výpočtovú techniku; nákup softvéru a licencie; všeobecný materiál; </t>
    </r>
    <r>
      <rPr>
        <sz val="11"/>
        <color theme="1"/>
        <rFont val="Calibri"/>
        <family val="2"/>
        <charset val="238"/>
        <scheme val="minor"/>
      </rPr>
      <t>špeciálny materiál; knihy, časopisy a pod.</t>
    </r>
  </si>
  <si>
    <t>*bankové poplatky týkajúce sa správy účtu, na ktorý boli poskytnuté finančné prostriedky z
agentúry v zmysle zmluvných podmienok a poplatky súvisiace s platbami na aktivity priamo
sa týkajúce riešenia projektu.</t>
  </si>
  <si>
    <t>* náklady spojené so zverejnením výsledkov projektu pre odbornú verejnosť (napr. uverejnenie článku v odbornom časopise, príprava a tlač postra, poplatok zvýhodnený organizátorom konferencie výhradne za účelom zverejnenia výsledkov v publikácii z konferencie bez osobnej účasti,</t>
  </si>
  <si>
    <t>*náklady súvisiace s prípravou knižnej publikácie, monografie a pod. za účelom ich vydania
a tlače v počte maximálne 101 kusov, pričom nesmú byť využívané na komerčné účely;</t>
  </si>
  <si>
    <t>* náklady na organizovanie konferencií (vrátanie vydania zborníka), seminárov a ďalších pracovných stretnutí.</t>
  </si>
  <si>
    <r>
      <t>* náklady na zapožičanie</t>
    </r>
    <r>
      <rPr>
        <sz val="11"/>
        <color theme="1"/>
        <rFont val="Calibri"/>
        <family val="2"/>
        <charset val="238"/>
        <scheme val="minor"/>
      </rPr>
      <t xml:space="preserve"> a opravy prístrojového vybavenia využívaného na riešenie projektu,</t>
    </r>
  </si>
  <si>
    <t> mzdové náklady a ostatné osobné náklady obslužných zamestnancov (nie členov riešiteľského kolektívu) vrátane nákladov na povinné zdravotné a sociálne poistenie,  napr. účtovnícke práce na projekte; brigádnikov a pod.,</t>
  </si>
  <si>
    <r>
      <t xml:space="preserve">Nepriame náklady spojené s riešením projektu hradené z prostriedkov agentúry </t>
    </r>
    <r>
      <rPr>
        <b/>
        <sz val="11"/>
        <color rgb="FFFF0000"/>
        <rFont val="Calibri"/>
        <family val="2"/>
        <charset val="238"/>
        <scheme val="minor"/>
      </rPr>
      <t>nesmú prekročiť 20 %</t>
    </r>
    <r>
      <rPr>
        <sz val="11"/>
        <color theme="1"/>
        <rFont val="Calibri"/>
        <family val="2"/>
        <charset val="238"/>
        <scheme val="minor"/>
      </rPr>
      <t xml:space="preserve"> z celkových nákladov na riešenie projektu poskytnutých od agentúry v jednotlivých rozpočtových rokoch.</t>
    </r>
  </si>
  <si>
    <t>*náklady na predplatné časopisov, licencie, prenájom fliaš, prenájom zariadení, a pod.,
ktorých obdobie plnenia sa vzťahuje výhradne k danému rozpočtovému roku;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</si>
</sst>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S_k_-;\-* #,##0.00\ _S_k_-;_-* &quot;-&quot;??\ _S_k_-;_-@_-"/>
  </numFmts>
  <fonts count="29" x14ac:knownFonts="1">
    <font>
      <sz val="11"/>
      <color theme="1"/>
      <name val="Calibri"/>
      <family val="2"/>
      <charset val="238"/>
      <scheme val="minor"/>
    </font>
    <font>
      <sz val="11"/>
      <color indexed="8"/>
      <name val="Calibri"/>
      <family val="2"/>
      <charset val="238"/>
    </font>
    <font>
      <b/>
      <sz val="11"/>
      <color indexed="8"/>
      <name val="Calibri"/>
      <family val="2"/>
      <charset val="238"/>
    </font>
    <font>
      <b/>
      <sz val="11"/>
      <color indexed="10"/>
      <name val="Calibri"/>
      <family val="2"/>
      <charset val="238"/>
    </font>
    <font>
      <b/>
      <i/>
      <sz val="11"/>
      <color indexed="8"/>
      <name val="Calibri"/>
      <family val="2"/>
      <charset val="238"/>
    </font>
    <font>
      <sz val="9"/>
      <color indexed="8"/>
      <name val="Calibri"/>
      <family val="2"/>
      <charset val="238"/>
    </font>
    <font>
      <sz val="8"/>
      <name val="Calibri"/>
      <family val="2"/>
      <charset val="238"/>
    </font>
    <font>
      <b/>
      <sz val="8"/>
      <color indexed="81"/>
      <name val="Tahoma"/>
      <family val="2"/>
      <charset val="238"/>
    </font>
    <font>
      <sz val="11"/>
      <color theme="1"/>
      <name val="Calibri"/>
      <family val="2"/>
      <charset val="238"/>
      <scheme val="minor"/>
    </font>
    <font>
      <sz val="11"/>
      <color theme="1"/>
      <name val="Arial"/>
      <family val="2"/>
      <charset val="238"/>
    </font>
    <font>
      <sz val="11"/>
      <name val="Calibri"/>
      <family val="2"/>
      <charset val="238"/>
      <scheme val="minor"/>
    </font>
    <font>
      <sz val="11"/>
      <color rgb="FFFF0000"/>
      <name val="Calibri"/>
      <family val="2"/>
      <charset val="238"/>
      <scheme val="minor"/>
    </font>
    <font>
      <b/>
      <sz val="12"/>
      <color theme="0"/>
      <name val="Calibri"/>
      <family val="2"/>
      <charset val="238"/>
    </font>
    <font>
      <sz val="12"/>
      <color theme="1"/>
      <name val="Calibri"/>
      <family val="2"/>
      <charset val="238"/>
      <scheme val="minor"/>
    </font>
    <font>
      <b/>
      <sz val="12"/>
      <color theme="0"/>
      <name val="Calibri"/>
      <family val="2"/>
      <charset val="238"/>
      <scheme val="minor"/>
    </font>
    <font>
      <sz val="11"/>
      <color rgb="FF0070C0"/>
      <name val="Calibri"/>
      <family val="2"/>
      <charset val="238"/>
      <scheme val="minor"/>
    </font>
    <font>
      <sz val="9"/>
      <color rgb="FFFF0000"/>
      <name val="Calibri"/>
      <family val="2"/>
      <charset val="238"/>
    </font>
    <font>
      <sz val="9"/>
      <color indexed="81"/>
      <name val="Segoe UI"/>
      <family val="2"/>
      <charset val="238"/>
    </font>
    <font>
      <b/>
      <sz val="9"/>
      <color indexed="81"/>
      <name val="Segoe UI"/>
      <family val="2"/>
      <charset val="238"/>
    </font>
    <font>
      <b/>
      <i/>
      <sz val="11"/>
      <color rgb="FF0070C0"/>
      <name val="Calibri"/>
      <family val="2"/>
      <charset val="238"/>
    </font>
    <font>
      <sz val="11"/>
      <color rgb="FF00B050"/>
      <name val="Calibri"/>
      <family val="2"/>
      <charset val="238"/>
      <scheme val="minor"/>
    </font>
    <font>
      <b/>
      <sz val="12"/>
      <name val="Calibri"/>
      <family val="2"/>
      <charset val="238"/>
      <scheme val="minor"/>
    </font>
    <font>
      <b/>
      <sz val="12"/>
      <color theme="1"/>
      <name val="Calibri"/>
      <family val="2"/>
      <charset val="238"/>
      <scheme val="minor"/>
    </font>
    <font>
      <sz val="12"/>
      <color theme="0"/>
      <name val="Calibri"/>
      <family val="2"/>
      <charset val="238"/>
      <scheme val="minor"/>
    </font>
    <font>
      <b/>
      <sz val="11"/>
      <name val="Calibri"/>
      <family val="2"/>
      <charset val="238"/>
    </font>
    <font>
      <strike/>
      <sz val="11"/>
      <name val="Calibri"/>
      <family val="2"/>
      <charset val="238"/>
      <scheme val="minor"/>
    </font>
    <font>
      <sz val="11"/>
      <name val="Calibri"/>
      <family val="2"/>
      <charset val="238"/>
    </font>
    <font>
      <b/>
      <sz val="11"/>
      <color rgb="FF7030A0"/>
      <name val="Calibri"/>
      <family val="2"/>
      <charset val="238"/>
    </font>
    <font>
      <b/>
      <sz val="11"/>
      <color rgb="FFFF0000"/>
      <name val="Calibri"/>
      <family val="2"/>
      <charset val="238"/>
      <scheme val="minor"/>
    </font>
  </fonts>
  <fills count="11">
    <fill>
      <patternFill patternType="none"/>
    </fill>
    <fill>
      <patternFill patternType="gray125"/>
    </fill>
    <fill>
      <patternFill patternType="solid">
        <fgColor indexed="26"/>
        <bgColor indexed="64"/>
      </patternFill>
    </fill>
    <fill>
      <patternFill patternType="solid">
        <fgColor indexed="60"/>
        <bgColor indexed="64"/>
      </patternFill>
    </fill>
    <fill>
      <patternFill patternType="solid">
        <fgColor indexed="43"/>
        <bgColor indexed="64"/>
      </patternFill>
    </fill>
    <fill>
      <patternFill patternType="solid">
        <fgColor rgb="FFCCFFCC"/>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bottom style="hair">
        <color auto="1"/>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style="hair">
        <color auto="1"/>
      </left>
      <right/>
      <top/>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2" fillId="0" borderId="0" xfId="0" applyFont="1"/>
    <xf numFmtId="0" fontId="2" fillId="2" borderId="0" xfId="0" applyFont="1" applyFill="1"/>
    <xf numFmtId="0" fontId="0" fillId="0" borderId="0" xfId="0" applyFont="1"/>
    <xf numFmtId="164" fontId="0" fillId="0" borderId="0" xfId="0" applyNumberFormat="1"/>
    <xf numFmtId="164" fontId="2" fillId="0" borderId="0" xfId="0" applyNumberFormat="1" applyFont="1"/>
    <xf numFmtId="0" fontId="4" fillId="0" borderId="0" xfId="0" applyFont="1" applyAlignment="1"/>
    <xf numFmtId="0" fontId="9" fillId="0" borderId="0" xfId="0" applyFont="1"/>
    <xf numFmtId="0" fontId="0" fillId="0" borderId="0" xfId="0" applyAlignment="1"/>
    <xf numFmtId="14" fontId="11" fillId="0" borderId="0" xfId="0" applyNumberFormat="1" applyFont="1"/>
    <xf numFmtId="0" fontId="11" fillId="0" borderId="0" xfId="0" applyFont="1"/>
    <xf numFmtId="164" fontId="2" fillId="2" borderId="3" xfId="0" applyNumberFormat="1" applyFont="1" applyFill="1" applyBorder="1"/>
    <xf numFmtId="0" fontId="0" fillId="5" borderId="3" xfId="0" applyFont="1" applyFill="1" applyBorder="1" applyAlignment="1">
      <alignment horizontal="left"/>
    </xf>
    <xf numFmtId="0" fontId="0" fillId="5" borderId="3" xfId="0" applyFont="1" applyFill="1" applyBorder="1" applyAlignment="1"/>
    <xf numFmtId="0" fontId="0" fillId="5" borderId="3" xfId="0" applyFont="1" applyFill="1" applyBorder="1"/>
    <xf numFmtId="164" fontId="0" fillId="5" borderId="4" xfId="0" applyNumberFormat="1" applyFill="1" applyBorder="1"/>
    <xf numFmtId="16" fontId="5" fillId="2" borderId="3" xfId="0" applyNumberFormat="1" applyFont="1" applyFill="1" applyBorder="1" applyAlignment="1">
      <alignment horizontal="right"/>
    </xf>
    <xf numFmtId="0" fontId="5" fillId="2" borderId="3" xfId="0" applyFont="1" applyFill="1" applyBorder="1" applyAlignment="1">
      <alignment horizontal="right"/>
    </xf>
    <xf numFmtId="0" fontId="5" fillId="2" borderId="3" xfId="0" applyFont="1" applyFill="1" applyBorder="1" applyAlignment="1">
      <alignment horizontal="right" wrapText="1"/>
    </xf>
    <xf numFmtId="164" fontId="0" fillId="0" borderId="4" xfId="0" applyNumberFormat="1" applyBorder="1"/>
    <xf numFmtId="164" fontId="10" fillId="0" borderId="4" xfId="0" applyNumberFormat="1" applyFont="1" applyBorder="1"/>
    <xf numFmtId="164" fontId="10" fillId="5" borderId="4" xfId="0" applyNumberFormat="1" applyFont="1" applyFill="1" applyBorder="1"/>
    <xf numFmtId="0" fontId="4" fillId="6" borderId="3" xfId="0" applyFont="1" applyFill="1" applyBorder="1" applyAlignment="1">
      <alignment horizontal="left"/>
    </xf>
    <xf numFmtId="0" fontId="4" fillId="6" borderId="3" xfId="0" applyFont="1" applyFill="1" applyBorder="1" applyAlignment="1"/>
    <xf numFmtId="0" fontId="4" fillId="6" borderId="3" xfId="0" applyFont="1" applyFill="1" applyBorder="1"/>
    <xf numFmtId="164" fontId="4" fillId="6" borderId="4" xfId="0" applyNumberFormat="1" applyFont="1" applyFill="1" applyBorder="1"/>
    <xf numFmtId="0" fontId="2" fillId="4" borderId="3" xfId="0" applyFont="1" applyFill="1" applyBorder="1" applyAlignment="1">
      <alignment horizontal="left"/>
    </xf>
    <xf numFmtId="0" fontId="2" fillId="4" borderId="3" xfId="0" applyFont="1" applyFill="1" applyBorder="1" applyAlignment="1"/>
    <xf numFmtId="0" fontId="2" fillId="4" borderId="3" xfId="0" applyFont="1" applyFill="1" applyBorder="1"/>
    <xf numFmtId="164" fontId="2" fillId="4" borderId="4" xfId="0" applyNumberFormat="1" applyFont="1" applyFill="1" applyBorder="1"/>
    <xf numFmtId="164" fontId="2" fillId="4" borderId="3" xfId="0" applyNumberFormat="1" applyFont="1" applyFill="1" applyBorder="1"/>
    <xf numFmtId="0" fontId="2" fillId="3" borderId="3" xfId="0" applyFont="1" applyFill="1" applyBorder="1" applyAlignment="1">
      <alignment horizontal="left"/>
    </xf>
    <xf numFmtId="0" fontId="2" fillId="3" borderId="3" xfId="0" applyFont="1" applyFill="1" applyBorder="1" applyAlignment="1"/>
    <xf numFmtId="0" fontId="2" fillId="3" borderId="3" xfId="0" applyFont="1" applyFill="1" applyBorder="1"/>
    <xf numFmtId="164" fontId="2" fillId="3" borderId="4" xfId="0" applyNumberFormat="1" applyFont="1" applyFill="1" applyBorder="1"/>
    <xf numFmtId="164" fontId="2" fillId="3" borderId="3" xfId="0" applyNumberFormat="1" applyFont="1" applyFill="1" applyBorder="1"/>
    <xf numFmtId="0" fontId="2" fillId="2" borderId="3" xfId="0" applyFont="1" applyFill="1" applyBorder="1" applyAlignment="1">
      <alignment horizontal="left"/>
    </xf>
    <xf numFmtId="0" fontId="2" fillId="2" borderId="3" xfId="0" applyFont="1" applyFill="1" applyBorder="1" applyAlignment="1"/>
    <xf numFmtId="0" fontId="2" fillId="2" borderId="3" xfId="0" applyFont="1" applyFill="1" applyBorder="1"/>
    <xf numFmtId="0" fontId="0" fillId="2" borderId="3" xfId="0" applyFill="1" applyBorder="1" applyAlignment="1">
      <alignment horizontal="left"/>
    </xf>
    <xf numFmtId="0" fontId="0" fillId="2" borderId="3" xfId="0" applyFont="1" applyFill="1" applyBorder="1" applyAlignment="1"/>
    <xf numFmtId="0" fontId="0" fillId="2" borderId="3" xfId="0" applyFont="1" applyFill="1" applyBorder="1"/>
    <xf numFmtId="0" fontId="0" fillId="0" borderId="3" xfId="0" applyBorder="1"/>
    <xf numFmtId="0" fontId="0" fillId="0" borderId="3" xfId="0" applyBorder="1" applyAlignment="1"/>
    <xf numFmtId="0" fontId="0" fillId="0" borderId="4" xfId="0" applyBorder="1"/>
    <xf numFmtId="0" fontId="0" fillId="0" borderId="5" xfId="0" applyBorder="1"/>
    <xf numFmtId="0" fontId="0" fillId="0" borderId="5" xfId="0" applyBorder="1" applyAlignment="1"/>
    <xf numFmtId="0" fontId="0" fillId="0" borderId="5" xfId="0" applyBorder="1" applyAlignment="1">
      <alignment horizontal="right"/>
    </xf>
    <xf numFmtId="10" fontId="8" fillId="0" borderId="6" xfId="1" applyNumberFormat="1" applyFont="1" applyBorder="1"/>
    <xf numFmtId="10" fontId="8" fillId="0" borderId="5" xfId="1" applyNumberFormat="1" applyFont="1" applyBorder="1"/>
    <xf numFmtId="0" fontId="12" fillId="7" borderId="0" xfId="0" applyFont="1" applyFill="1"/>
    <xf numFmtId="0" fontId="13" fillId="7" borderId="0" xfId="0" applyFont="1" applyFill="1"/>
    <xf numFmtId="0" fontId="14" fillId="7" borderId="0" xfId="0" applyFont="1" applyFill="1" applyAlignment="1">
      <alignment horizontal="right"/>
    </xf>
    <xf numFmtId="14" fontId="14" fillId="7" borderId="0" xfId="0" applyNumberFormat="1" applyFont="1" applyFill="1"/>
    <xf numFmtId="2" fontId="0" fillId="0" borderId="0" xfId="0" applyNumberFormat="1"/>
    <xf numFmtId="0" fontId="15" fillId="0" borderId="0" xfId="0" applyFont="1"/>
    <xf numFmtId="0" fontId="16" fillId="0" borderId="0" xfId="0" applyFont="1" applyAlignment="1"/>
    <xf numFmtId="0" fontId="19" fillId="0" borderId="0" xfId="0" applyFont="1" applyAlignment="1"/>
    <xf numFmtId="0" fontId="2" fillId="0" borderId="0" xfId="0" applyFont="1" applyAlignment="1">
      <alignment wrapText="1"/>
    </xf>
    <xf numFmtId="0" fontId="0" fillId="0" borderId="0" xfId="0" applyAlignment="1">
      <alignment wrapText="1"/>
    </xf>
    <xf numFmtId="0" fontId="20" fillId="0" borderId="0" xfId="0" applyFont="1" applyAlignment="1">
      <alignment wrapText="1"/>
    </xf>
    <xf numFmtId="0" fontId="2" fillId="8" borderId="1" xfId="0" applyFont="1" applyFill="1" applyBorder="1" applyAlignment="1"/>
    <xf numFmtId="0" fontId="2" fillId="8" borderId="1" xfId="0" applyFont="1" applyFill="1" applyBorder="1" applyAlignment="1">
      <alignment wrapText="1"/>
    </xf>
    <xf numFmtId="0" fontId="2" fillId="8" borderId="2" xfId="0" applyFont="1" applyFill="1" applyBorder="1" applyAlignment="1">
      <alignment horizontal="center"/>
    </xf>
    <xf numFmtId="0" fontId="2" fillId="8" borderId="1" xfId="0" applyFont="1" applyFill="1" applyBorder="1" applyAlignment="1">
      <alignment horizontal="right"/>
    </xf>
    <xf numFmtId="0" fontId="2" fillId="8" borderId="1" xfId="0" applyFont="1" applyFill="1" applyBorder="1" applyAlignment="1">
      <alignment horizontal="left"/>
    </xf>
    <xf numFmtId="164" fontId="2" fillId="6" borderId="3" xfId="0" applyNumberFormat="1" applyFont="1" applyFill="1" applyBorder="1"/>
    <xf numFmtId="164" fontId="2" fillId="5" borderId="3" xfId="0" applyNumberFormat="1" applyFont="1" applyFill="1" applyBorder="1"/>
    <xf numFmtId="14" fontId="21" fillId="9" borderId="0" xfId="0" applyNumberFormat="1" applyFont="1" applyFill="1"/>
    <xf numFmtId="0" fontId="21" fillId="9" borderId="0" xfId="0" applyFont="1" applyFill="1" applyAlignment="1">
      <alignment horizontal="center"/>
    </xf>
    <xf numFmtId="0" fontId="22" fillId="7" borderId="0" xfId="0" applyFont="1" applyFill="1"/>
    <xf numFmtId="0" fontId="23" fillId="7" borderId="0" xfId="0" applyFont="1" applyFill="1" applyAlignment="1">
      <alignment horizontal="right"/>
    </xf>
    <xf numFmtId="4" fontId="21" fillId="9" borderId="0" xfId="0" applyNumberFormat="1" applyFont="1" applyFill="1" applyAlignment="1">
      <alignment horizontal="center"/>
    </xf>
    <xf numFmtId="164" fontId="0" fillId="10" borderId="7" xfId="0" applyNumberFormat="1" applyFill="1" applyBorder="1"/>
    <xf numFmtId="0" fontId="10" fillId="0" borderId="0" xfId="0" applyFont="1" applyAlignment="1">
      <alignment wrapText="1"/>
    </xf>
    <xf numFmtId="0" fontId="0" fillId="0" borderId="0" xfId="0" applyFill="1"/>
    <xf numFmtId="0" fontId="3" fillId="0" borderId="0" xfId="0" applyFont="1" applyFill="1"/>
    <xf numFmtId="0" fontId="11" fillId="0" borderId="0" xfId="0" applyFont="1" applyAlignment="1">
      <alignment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10" fillId="0" borderId="0" xfId="0" applyFont="1"/>
    <xf numFmtId="0" fontId="24" fillId="0" borderId="0" xfId="0" applyFont="1"/>
    <xf numFmtId="0" fontId="24" fillId="0" borderId="0" xfId="0" applyFont="1" applyAlignment="1">
      <alignment wrapText="1"/>
    </xf>
    <xf numFmtId="0" fontId="26" fillId="0" borderId="0" xfId="0" applyFont="1" applyAlignment="1">
      <alignment wrapText="1"/>
    </xf>
    <xf numFmtId="0" fontId="27" fillId="0" borderId="0" xfId="0" applyFont="1" applyAlignment="1">
      <alignment wrapText="1"/>
    </xf>
    <xf numFmtId="49" fontId="0" fillId="0" borderId="0" xfId="0" applyNumberFormat="1" applyFont="1" applyAlignment="1">
      <alignment wrapText="1"/>
    </xf>
    <xf numFmtId="49" fontId="10" fillId="0" borderId="0" xfId="0" applyNumberFormat="1" applyFont="1" applyAlignment="1">
      <alignment wrapText="1"/>
    </xf>
    <xf numFmtId="49" fontId="0" fillId="0" borderId="0" xfId="0" applyNumberFormat="1" applyFont="1" applyAlignment="1">
      <alignment vertical="top"/>
    </xf>
    <xf numFmtId="49" fontId="0" fillId="0" borderId="0" xfId="0" applyNumberFormat="1" applyFont="1" applyAlignment="1">
      <alignment vertical="top" wrapText="1"/>
    </xf>
  </cellXfs>
  <cellStyles count="2">
    <cellStyle name="Normálne" xfId="0" builtinId="0"/>
    <cellStyle name="Percentá" xfId="1" builtinId="5"/>
  </cellStyles>
  <dxfs count="1">
    <dxf>
      <fill>
        <patternFill>
          <bgColor rgb="FFFF000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P43"/>
  <sheetViews>
    <sheetView tabSelected="1" zoomScaleNormal="100" zoomScaleSheetLayoutView="100" workbookViewId="0">
      <selection activeCell="A4" sqref="A4"/>
    </sheetView>
  </sheetViews>
  <sheetFormatPr defaultRowHeight="15" x14ac:dyDescent="0.25"/>
  <cols>
    <col min="1" max="1" width="9" customWidth="1"/>
    <col min="2" max="2" width="70.140625" style="8" customWidth="1"/>
    <col min="3" max="3" width="12.5703125" customWidth="1"/>
    <col min="4" max="7" width="14.7109375" customWidth="1"/>
    <col min="8" max="8" width="17.5703125" customWidth="1"/>
    <col min="9" max="9" width="14.85546875" customWidth="1"/>
    <col min="10" max="10" width="17.28515625" bestFit="1" customWidth="1"/>
    <col min="11" max="11" width="12" bestFit="1" customWidth="1"/>
    <col min="12" max="14" width="10.5703125" bestFit="1" customWidth="1"/>
  </cols>
  <sheetData>
    <row r="1" spans="1:16" ht="15.75" x14ac:dyDescent="0.25">
      <c r="A1" s="50" t="s">
        <v>111</v>
      </c>
      <c r="B1" s="51"/>
      <c r="C1" s="52" t="s">
        <v>51</v>
      </c>
      <c r="D1" s="68">
        <v>43073</v>
      </c>
      <c r="E1" s="51"/>
      <c r="F1" s="52"/>
      <c r="G1" s="69"/>
      <c r="H1" s="52" t="s">
        <v>50</v>
      </c>
      <c r="I1" s="69"/>
    </row>
    <row r="2" spans="1:16" ht="15.75" x14ac:dyDescent="0.25">
      <c r="A2" s="52"/>
      <c r="B2" s="53"/>
      <c r="C2" s="51"/>
      <c r="D2" s="51"/>
      <c r="E2" s="51"/>
      <c r="F2" s="70"/>
      <c r="G2" s="51"/>
      <c r="H2" s="52" t="s">
        <v>54</v>
      </c>
      <c r="I2" s="69"/>
    </row>
    <row r="3" spans="1:16" ht="15.75" x14ac:dyDescent="0.25">
      <c r="A3" s="51"/>
      <c r="B3" s="51"/>
      <c r="C3" s="51"/>
      <c r="D3" s="51"/>
      <c r="E3" s="51"/>
      <c r="F3" s="70"/>
      <c r="G3" s="71" t="s">
        <v>52</v>
      </c>
      <c r="H3" s="52" t="s">
        <v>40</v>
      </c>
      <c r="I3" s="72">
        <f>I37</f>
        <v>0</v>
      </c>
    </row>
    <row r="5" spans="1:16" x14ac:dyDescent="0.25">
      <c r="A5" s="56" t="s">
        <v>27</v>
      </c>
      <c r="D5" s="9" t="s">
        <v>112</v>
      </c>
      <c r="E5" s="10"/>
      <c r="F5" s="10" t="s">
        <v>41</v>
      </c>
      <c r="G5" s="9"/>
      <c r="H5" s="9" t="s">
        <v>113</v>
      </c>
    </row>
    <row r="6" spans="1:16" s="1" customFormat="1" ht="30" x14ac:dyDescent="0.25">
      <c r="A6" s="65"/>
      <c r="B6" s="61" t="s">
        <v>11</v>
      </c>
      <c r="C6" s="62" t="s">
        <v>28</v>
      </c>
      <c r="D6" s="63">
        <v>2018</v>
      </c>
      <c r="E6" s="63">
        <v>2019</v>
      </c>
      <c r="F6" s="63">
        <v>2020</v>
      </c>
      <c r="G6" s="63">
        <v>2021</v>
      </c>
      <c r="H6" s="63">
        <v>2022</v>
      </c>
      <c r="I6" s="64" t="s">
        <v>12</v>
      </c>
    </row>
    <row r="7" spans="1:16" s="1" customFormat="1" x14ac:dyDescent="0.25">
      <c r="A7" s="22">
        <v>1</v>
      </c>
      <c r="B7" s="23" t="s">
        <v>0</v>
      </c>
      <c r="C7" s="24">
        <v>600</v>
      </c>
      <c r="D7" s="25">
        <f>D8+D12+D13+D16+D24+D25+D30</f>
        <v>0</v>
      </c>
      <c r="E7" s="25">
        <f>E8+E12+E13+E16+E24+E25+E30</f>
        <v>0</v>
      </c>
      <c r="F7" s="25">
        <f>F8+F12+F13+F16+F24+F25+F30</f>
        <v>0</v>
      </c>
      <c r="G7" s="25">
        <f>G8+G12+G13+G16+G24+G25+G30</f>
        <v>0</v>
      </c>
      <c r="H7" s="25">
        <f>H8+H12+H13+H16+H24+H25+H30</f>
        <v>0</v>
      </c>
      <c r="I7" s="66">
        <f>SUM(D7:H7)</f>
        <v>0</v>
      </c>
      <c r="K7" s="6" t="s">
        <v>26</v>
      </c>
    </row>
    <row r="8" spans="1:16" x14ac:dyDescent="0.25">
      <c r="A8" s="12">
        <v>2</v>
      </c>
      <c r="B8" s="13" t="s">
        <v>46</v>
      </c>
      <c r="C8" s="14">
        <v>610</v>
      </c>
      <c r="D8" s="15">
        <f>SUM(D9:D11)</f>
        <v>0</v>
      </c>
      <c r="E8" s="15">
        <f>SUM(E9:E11)</f>
        <v>0</v>
      </c>
      <c r="F8" s="15">
        <f>SUM(F9:F11)</f>
        <v>0</v>
      </c>
      <c r="G8" s="15">
        <f>SUM(G9:G11)</f>
        <v>0</v>
      </c>
      <c r="H8" s="15">
        <f>SUM(H9:H11)</f>
        <v>0</v>
      </c>
      <c r="I8" s="67">
        <f t="shared" ref="I8:I34" si="0">SUM(D8:H8)</f>
        <v>0</v>
      </c>
      <c r="J8" s="73"/>
      <c r="K8" s="55" t="s">
        <v>53</v>
      </c>
      <c r="L8" s="55"/>
      <c r="M8" s="55"/>
      <c r="N8" s="55"/>
      <c r="O8" s="55"/>
    </row>
    <row r="9" spans="1:16" x14ac:dyDescent="0.25">
      <c r="A9" s="16"/>
      <c r="B9" s="17" t="s">
        <v>29</v>
      </c>
      <c r="C9" s="18" t="s">
        <v>30</v>
      </c>
      <c r="D9" s="19"/>
      <c r="E9" s="19"/>
      <c r="F9" s="19"/>
      <c r="G9" s="19"/>
      <c r="H9" s="19"/>
      <c r="I9" s="11">
        <f t="shared" si="0"/>
        <v>0</v>
      </c>
      <c r="J9" t="s">
        <v>36</v>
      </c>
      <c r="K9" s="55">
        <v>1000</v>
      </c>
      <c r="L9" s="55">
        <v>2000</v>
      </c>
      <c r="M9" s="55">
        <v>2000</v>
      </c>
      <c r="N9" s="55">
        <v>2000</v>
      </c>
      <c r="O9" s="55">
        <v>1000</v>
      </c>
    </row>
    <row r="10" spans="1:16" x14ac:dyDescent="0.25">
      <c r="A10" s="16"/>
      <c r="B10" s="17" t="s">
        <v>33</v>
      </c>
      <c r="C10" s="18">
        <v>614</v>
      </c>
      <c r="D10" s="19"/>
      <c r="E10" s="19"/>
      <c r="F10" s="19"/>
      <c r="G10" s="19"/>
      <c r="H10" s="19"/>
      <c r="I10" s="11">
        <f>SUM(D10:H10)</f>
        <v>0</v>
      </c>
      <c r="J10" t="s">
        <v>36</v>
      </c>
      <c r="K10">
        <v>6</v>
      </c>
      <c r="L10">
        <v>12</v>
      </c>
      <c r="M10">
        <v>12</v>
      </c>
      <c r="N10">
        <v>12</v>
      </c>
      <c r="O10">
        <v>6</v>
      </c>
      <c r="P10">
        <f>SUM(K10:O10)</f>
        <v>48</v>
      </c>
    </row>
    <row r="11" spans="1:16" x14ac:dyDescent="0.25">
      <c r="A11" s="16"/>
      <c r="B11" s="17" t="s">
        <v>24</v>
      </c>
      <c r="C11" s="18">
        <v>637027</v>
      </c>
      <c r="D11" s="19"/>
      <c r="E11" s="19"/>
      <c r="F11" s="19"/>
      <c r="G11" s="19"/>
      <c r="H11" s="19"/>
      <c r="I11" s="11">
        <f t="shared" si="0"/>
        <v>0</v>
      </c>
      <c r="J11" t="s">
        <v>36</v>
      </c>
      <c r="K11" s="2">
        <v>2018</v>
      </c>
      <c r="L11" s="2">
        <v>2019</v>
      </c>
      <c r="M11" s="2">
        <v>2020</v>
      </c>
      <c r="N11" s="2">
        <v>2021</v>
      </c>
      <c r="O11" s="2">
        <v>2022</v>
      </c>
      <c r="P11" t="s">
        <v>42</v>
      </c>
    </row>
    <row r="12" spans="1:16" x14ac:dyDescent="0.25">
      <c r="A12" s="12">
        <v>3</v>
      </c>
      <c r="B12" s="13" t="s">
        <v>1</v>
      </c>
      <c r="C12" s="14">
        <v>620</v>
      </c>
      <c r="D12" s="15">
        <f>K12</f>
        <v>0</v>
      </c>
      <c r="E12" s="15">
        <f>L12</f>
        <v>0</v>
      </c>
      <c r="F12" s="15">
        <f>M12</f>
        <v>0</v>
      </c>
      <c r="G12" s="15">
        <f>N12</f>
        <v>0</v>
      </c>
      <c r="H12" s="15">
        <f>O12</f>
        <v>0</v>
      </c>
      <c r="I12" s="67">
        <f t="shared" si="0"/>
        <v>0</v>
      </c>
      <c r="K12" s="54">
        <f>ROUND((D9+D10+D11)*0.352,0)</f>
        <v>0</v>
      </c>
      <c r="L12" s="54">
        <f>ROUND((E9+E10+E11)*0.352,0)</f>
        <v>0</v>
      </c>
      <c r="M12" s="54">
        <f>ROUND((F9+F10+F11)*0.352,0)</f>
        <v>0</v>
      </c>
      <c r="N12" s="54">
        <f>ROUND((G9+G10+G11)*0.352,0)</f>
        <v>0</v>
      </c>
      <c r="O12" s="54">
        <f>ROUND((H9+H10+H11)*0.352,0)</f>
        <v>0</v>
      </c>
    </row>
    <row r="13" spans="1:16" x14ac:dyDescent="0.25">
      <c r="A13" s="12">
        <v>4</v>
      </c>
      <c r="B13" s="13" t="s">
        <v>47</v>
      </c>
      <c r="C13" s="14">
        <v>631</v>
      </c>
      <c r="D13" s="15">
        <f>SUM(D14:D15)</f>
        <v>0</v>
      </c>
      <c r="E13" s="15">
        <f>SUM(E14:E15)</f>
        <v>0</v>
      </c>
      <c r="F13" s="15">
        <f>SUM(F14:F15)</f>
        <v>0</v>
      </c>
      <c r="G13" s="15">
        <f>SUM(G14:G15)</f>
        <v>0</v>
      </c>
      <c r="H13" s="15">
        <f>SUM(H14:H15)</f>
        <v>0</v>
      </c>
      <c r="I13" s="67">
        <f>SUM(D13:H13)</f>
        <v>0</v>
      </c>
      <c r="K13" s="4"/>
    </row>
    <row r="14" spans="1:16" x14ac:dyDescent="0.25">
      <c r="A14" s="16"/>
      <c r="B14" s="17" t="s">
        <v>23</v>
      </c>
      <c r="C14" s="18">
        <v>631001</v>
      </c>
      <c r="D14" s="20"/>
      <c r="E14" s="20"/>
      <c r="F14" s="20"/>
      <c r="G14" s="20"/>
      <c r="H14" s="20"/>
      <c r="I14" s="11">
        <f t="shared" si="0"/>
        <v>0</v>
      </c>
    </row>
    <row r="15" spans="1:16" x14ac:dyDescent="0.25">
      <c r="A15" s="16"/>
      <c r="B15" s="17" t="s">
        <v>61</v>
      </c>
      <c r="C15" s="18">
        <v>631002</v>
      </c>
      <c r="D15" s="20"/>
      <c r="E15" s="20"/>
      <c r="F15" s="20"/>
      <c r="G15" s="20"/>
      <c r="H15" s="20"/>
      <c r="I15" s="11">
        <f t="shared" si="0"/>
        <v>0</v>
      </c>
    </row>
    <row r="16" spans="1:16" x14ac:dyDescent="0.25">
      <c r="A16" s="12">
        <v>5</v>
      </c>
      <c r="B16" s="13" t="s">
        <v>44</v>
      </c>
      <c r="C16" s="14">
        <v>630</v>
      </c>
      <c r="D16" s="21">
        <f>SUM(D17:D23)</f>
        <v>0</v>
      </c>
      <c r="E16" s="21">
        <f>SUM(E17:E23)</f>
        <v>0</v>
      </c>
      <c r="F16" s="21">
        <f>SUM(F17:F23)</f>
        <v>0</v>
      </c>
      <c r="G16" s="21">
        <f>SUM(G17:G23)</f>
        <v>0</v>
      </c>
      <c r="H16" s="21">
        <f>SUM(H17:H23)</f>
        <v>0</v>
      </c>
      <c r="I16" s="67">
        <f t="shared" si="0"/>
        <v>0</v>
      </c>
      <c r="K16" s="75"/>
    </row>
    <row r="17" spans="1:11" x14ac:dyDescent="0.25">
      <c r="A17" s="17"/>
      <c r="B17" s="17" t="s">
        <v>37</v>
      </c>
      <c r="C17" s="18">
        <v>633002</v>
      </c>
      <c r="D17" s="19"/>
      <c r="E17" s="19"/>
      <c r="F17" s="19"/>
      <c r="G17" s="19"/>
      <c r="H17" s="19"/>
      <c r="I17" s="11">
        <f t="shared" ref="I17" si="1">SUM(D17:H17)</f>
        <v>0</v>
      </c>
      <c r="K17" s="7"/>
    </row>
    <row r="18" spans="1:11" x14ac:dyDescent="0.25">
      <c r="A18" s="17"/>
      <c r="B18" s="17" t="s">
        <v>38</v>
      </c>
      <c r="C18" s="18">
        <v>633006</v>
      </c>
      <c r="D18" s="19"/>
      <c r="E18" s="19"/>
      <c r="F18" s="19"/>
      <c r="G18" s="19"/>
      <c r="H18" s="19"/>
      <c r="I18" s="11">
        <f t="shared" si="0"/>
        <v>0</v>
      </c>
    </row>
    <row r="19" spans="1:11" x14ac:dyDescent="0.25">
      <c r="A19" s="17"/>
      <c r="B19" s="17" t="s">
        <v>62</v>
      </c>
      <c r="C19" s="18">
        <v>633006</v>
      </c>
      <c r="D19" s="19"/>
      <c r="E19" s="19"/>
      <c r="F19" s="19"/>
      <c r="G19" s="19"/>
      <c r="H19" s="19"/>
      <c r="I19" s="11">
        <f>SUM(D19:H19)</f>
        <v>0</v>
      </c>
      <c r="K19" s="7"/>
    </row>
    <row r="20" spans="1:11" x14ac:dyDescent="0.25">
      <c r="A20" s="17"/>
      <c r="B20" s="17" t="s">
        <v>17</v>
      </c>
      <c r="C20" s="18">
        <v>633009</v>
      </c>
      <c r="D20" s="19"/>
      <c r="E20" s="19"/>
      <c r="F20" s="19"/>
      <c r="G20" s="19"/>
      <c r="H20" s="19"/>
      <c r="I20" s="11">
        <f t="shared" si="0"/>
        <v>0</v>
      </c>
      <c r="K20" s="7"/>
    </row>
    <row r="21" spans="1:11" x14ac:dyDescent="0.25">
      <c r="A21" s="17"/>
      <c r="B21" s="17" t="s">
        <v>37</v>
      </c>
      <c r="C21" s="18">
        <v>633002</v>
      </c>
      <c r="D21" s="19"/>
      <c r="E21" s="19"/>
      <c r="F21" s="19"/>
      <c r="G21" s="19"/>
      <c r="H21" s="19"/>
      <c r="I21" s="11">
        <f t="shared" si="0"/>
        <v>0</v>
      </c>
      <c r="K21" s="7"/>
    </row>
    <row r="22" spans="1:11" x14ac:dyDescent="0.25">
      <c r="A22" s="17"/>
      <c r="B22" s="17" t="s">
        <v>34</v>
      </c>
      <c r="C22" s="18">
        <v>633006</v>
      </c>
      <c r="D22" s="19"/>
      <c r="E22" s="19"/>
      <c r="F22" s="19"/>
      <c r="G22" s="19"/>
      <c r="H22" s="19"/>
      <c r="I22" s="11">
        <f>SUM(D22:H22)</f>
        <v>0</v>
      </c>
      <c r="K22" s="7"/>
    </row>
    <row r="23" spans="1:11" x14ac:dyDescent="0.25">
      <c r="A23" s="17"/>
      <c r="B23" s="17" t="s">
        <v>35</v>
      </c>
      <c r="C23" s="18" t="s">
        <v>43</v>
      </c>
      <c r="D23" s="19"/>
      <c r="E23" s="19"/>
      <c r="F23" s="19"/>
      <c r="G23" s="19"/>
      <c r="H23" s="19"/>
      <c r="I23" s="11">
        <f t="shared" si="0"/>
        <v>0</v>
      </c>
      <c r="K23" s="7"/>
    </row>
    <row r="24" spans="1:11" x14ac:dyDescent="0.25">
      <c r="A24" s="12">
        <v>6</v>
      </c>
      <c r="B24" s="13" t="s">
        <v>2</v>
      </c>
      <c r="C24" s="14"/>
      <c r="D24" s="15"/>
      <c r="E24" s="15"/>
      <c r="F24" s="15"/>
      <c r="G24" s="15"/>
      <c r="H24" s="15"/>
      <c r="I24" s="67">
        <f t="shared" si="0"/>
        <v>0</v>
      </c>
      <c r="K24" s="7"/>
    </row>
    <row r="25" spans="1:11" x14ac:dyDescent="0.25">
      <c r="A25" s="12">
        <v>7</v>
      </c>
      <c r="B25" s="13" t="s">
        <v>100</v>
      </c>
      <c r="C25" s="14"/>
      <c r="D25" s="15">
        <f>SUM(D26:D29)</f>
        <v>0</v>
      </c>
      <c r="E25" s="15">
        <f>SUM(E26:E29)</f>
        <v>0</v>
      </c>
      <c r="F25" s="15">
        <f>SUM(F26:F29)</f>
        <v>0</v>
      </c>
      <c r="G25" s="15">
        <f>SUM(G26:G29)</f>
        <v>0</v>
      </c>
      <c r="H25" s="15">
        <f>SUM(H26:H29)</f>
        <v>0</v>
      </c>
      <c r="I25" s="67">
        <f t="shared" si="0"/>
        <v>0</v>
      </c>
      <c r="K25" s="7"/>
    </row>
    <row r="26" spans="1:11" x14ac:dyDescent="0.25">
      <c r="A26" s="16"/>
      <c r="B26" s="17" t="s">
        <v>110</v>
      </c>
      <c r="C26" s="18">
        <v>637003</v>
      </c>
      <c r="D26" s="19"/>
      <c r="E26" s="19"/>
      <c r="F26" s="19"/>
      <c r="G26" s="19"/>
      <c r="H26" s="19"/>
      <c r="I26" s="11">
        <f t="shared" si="0"/>
        <v>0</v>
      </c>
      <c r="K26" s="7"/>
    </row>
    <row r="27" spans="1:11" x14ac:dyDescent="0.25">
      <c r="A27" s="16"/>
      <c r="B27" s="17" t="s">
        <v>39</v>
      </c>
      <c r="C27" s="18">
        <v>635</v>
      </c>
      <c r="D27" s="19"/>
      <c r="E27" s="19"/>
      <c r="F27" s="19"/>
      <c r="G27" s="19"/>
      <c r="H27" s="19"/>
      <c r="I27" s="11">
        <f t="shared" si="0"/>
        <v>0</v>
      </c>
    </row>
    <row r="28" spans="1:11" x14ac:dyDescent="0.25">
      <c r="A28" s="16"/>
      <c r="B28" s="18" t="s">
        <v>25</v>
      </c>
      <c r="C28" s="18">
        <v>636002</v>
      </c>
      <c r="D28" s="19"/>
      <c r="E28" s="19"/>
      <c r="F28" s="19"/>
      <c r="G28" s="19"/>
      <c r="H28" s="19"/>
      <c r="I28" s="11">
        <f>SUM(D28:H28)</f>
        <v>0</v>
      </c>
    </row>
    <row r="29" spans="1:11" x14ac:dyDescent="0.25">
      <c r="A29" s="16"/>
      <c r="B29" s="17" t="s">
        <v>35</v>
      </c>
      <c r="C29" s="18" t="s">
        <v>31</v>
      </c>
      <c r="D29" s="19"/>
      <c r="E29" s="19"/>
      <c r="F29" s="19"/>
      <c r="G29" s="19"/>
      <c r="H29" s="19"/>
      <c r="I29" s="11">
        <f>SUM(D29:H29)</f>
        <v>0</v>
      </c>
      <c r="J29" t="s">
        <v>99</v>
      </c>
    </row>
    <row r="30" spans="1:11" x14ac:dyDescent="0.25">
      <c r="A30" s="12">
        <v>8</v>
      </c>
      <c r="B30" s="13" t="s">
        <v>45</v>
      </c>
      <c r="C30" s="14"/>
      <c r="D30" s="15">
        <f>SUM(D31:D33)</f>
        <v>0</v>
      </c>
      <c r="E30" s="15">
        <f>SUM(E31:E33)</f>
        <v>0</v>
      </c>
      <c r="F30" s="15">
        <f>SUM(F31:F33)</f>
        <v>0</v>
      </c>
      <c r="G30" s="15">
        <f>SUM(G31:G33)</f>
        <v>0</v>
      </c>
      <c r="H30" s="15">
        <f>SUM(H31:H33)</f>
        <v>0</v>
      </c>
      <c r="I30" s="67">
        <f t="shared" si="0"/>
        <v>0</v>
      </c>
    </row>
    <row r="31" spans="1:11" x14ac:dyDescent="0.25">
      <c r="A31" s="16"/>
      <c r="B31" s="17" t="s">
        <v>18</v>
      </c>
      <c r="C31" s="18">
        <v>632001</v>
      </c>
      <c r="D31" s="19"/>
      <c r="E31" s="19"/>
      <c r="F31" s="19"/>
      <c r="G31" s="19"/>
      <c r="H31" s="19"/>
      <c r="I31" s="11">
        <f t="shared" si="0"/>
        <v>0</v>
      </c>
    </row>
    <row r="32" spans="1:11" x14ac:dyDescent="0.25">
      <c r="A32" s="16"/>
      <c r="B32" s="17" t="s">
        <v>22</v>
      </c>
      <c r="C32" s="18">
        <v>632002</v>
      </c>
      <c r="D32" s="19"/>
      <c r="E32" s="19"/>
      <c r="F32" s="19"/>
      <c r="G32" s="19"/>
      <c r="H32" s="19"/>
      <c r="I32" s="11">
        <f t="shared" si="0"/>
        <v>0</v>
      </c>
      <c r="K32" s="8"/>
    </row>
    <row r="33" spans="1:11" x14ac:dyDescent="0.25">
      <c r="A33" s="16"/>
      <c r="B33" s="17" t="s">
        <v>32</v>
      </c>
      <c r="C33" s="18">
        <v>632003</v>
      </c>
      <c r="D33" s="19"/>
      <c r="E33" s="19"/>
      <c r="F33" s="19"/>
      <c r="G33" s="19"/>
      <c r="H33" s="19"/>
      <c r="I33" s="11">
        <f t="shared" si="0"/>
        <v>0</v>
      </c>
      <c r="K33" s="57" t="s">
        <v>59</v>
      </c>
    </row>
    <row r="34" spans="1:11" s="1" customFormat="1" x14ac:dyDescent="0.25">
      <c r="A34" s="22">
        <v>9</v>
      </c>
      <c r="B34" s="23" t="s">
        <v>3</v>
      </c>
      <c r="C34" s="24">
        <v>630</v>
      </c>
      <c r="D34" s="25">
        <f>D7*20/80</f>
        <v>0</v>
      </c>
      <c r="E34" s="25">
        <f t="shared" ref="E34:H34" si="2">E7*20/80</f>
        <v>0</v>
      </c>
      <c r="F34" s="25">
        <f t="shared" si="2"/>
        <v>0</v>
      </c>
      <c r="G34" s="25">
        <f t="shared" si="2"/>
        <v>0</v>
      </c>
      <c r="H34" s="25">
        <f t="shared" si="2"/>
        <v>0</v>
      </c>
      <c r="I34" s="66">
        <f t="shared" si="0"/>
        <v>0</v>
      </c>
      <c r="J34" s="3" t="e">
        <f>IF(I34/I35&gt;20%,"ZLE","OK")</f>
        <v>#DIV/0!</v>
      </c>
      <c r="K34" s="57" t="s">
        <v>60</v>
      </c>
    </row>
    <row r="35" spans="1:11" s="1" customFormat="1" x14ac:dyDescent="0.25">
      <c r="A35" s="26">
        <v>10</v>
      </c>
      <c r="B35" s="27" t="s">
        <v>4</v>
      </c>
      <c r="C35" s="28"/>
      <c r="D35" s="29">
        <f>D7+D34</f>
        <v>0</v>
      </c>
      <c r="E35" s="29">
        <f>E7+E34</f>
        <v>0</v>
      </c>
      <c r="F35" s="29">
        <f>F7+F34</f>
        <v>0</v>
      </c>
      <c r="G35" s="29">
        <f>G7+G34</f>
        <v>0</v>
      </c>
      <c r="H35" s="29">
        <f>H7+H34</f>
        <v>0</v>
      </c>
      <c r="I35" s="30">
        <f t="shared" ref="I35:I41" si="3">SUM(D35:H35)</f>
        <v>0</v>
      </c>
      <c r="K35" s="5"/>
    </row>
    <row r="36" spans="1:11" s="1" customFormat="1" x14ac:dyDescent="0.25">
      <c r="A36" s="31">
        <v>11</v>
      </c>
      <c r="B36" s="32" t="s">
        <v>109</v>
      </c>
      <c r="C36" s="33"/>
      <c r="D36" s="34">
        <v>0</v>
      </c>
      <c r="E36" s="34">
        <v>0</v>
      </c>
      <c r="F36" s="34">
        <v>0</v>
      </c>
      <c r="G36" s="34">
        <v>0</v>
      </c>
      <c r="H36" s="34">
        <v>0</v>
      </c>
      <c r="I36" s="35">
        <f t="shared" si="3"/>
        <v>0</v>
      </c>
      <c r="K36" s="76" t="s">
        <v>128</v>
      </c>
    </row>
    <row r="37" spans="1:11" x14ac:dyDescent="0.25">
      <c r="A37" s="26">
        <v>12</v>
      </c>
      <c r="B37" s="27" t="s">
        <v>5</v>
      </c>
      <c r="C37" s="28"/>
      <c r="D37" s="29">
        <f>D35+D36</f>
        <v>0</v>
      </c>
      <c r="E37" s="29">
        <f>E35+E36</f>
        <v>0</v>
      </c>
      <c r="F37" s="29">
        <f>F35+F36</f>
        <v>0</v>
      </c>
      <c r="G37" s="29">
        <f>G35+G36</f>
        <v>0</v>
      </c>
      <c r="H37" s="29">
        <f>H35+H36</f>
        <v>0</v>
      </c>
      <c r="I37" s="30">
        <f t="shared" si="3"/>
        <v>0</v>
      </c>
    </row>
    <row r="38" spans="1:11" x14ac:dyDescent="0.25">
      <c r="A38" s="36">
        <v>13</v>
      </c>
      <c r="B38" s="37" t="s">
        <v>6</v>
      </c>
      <c r="C38" s="38"/>
      <c r="D38" s="19"/>
      <c r="E38" s="19"/>
      <c r="F38" s="19"/>
      <c r="G38" s="19"/>
      <c r="H38" s="19"/>
      <c r="I38" s="11">
        <f t="shared" si="3"/>
        <v>0</v>
      </c>
      <c r="K38" t="s">
        <v>108</v>
      </c>
    </row>
    <row r="39" spans="1:11" x14ac:dyDescent="0.25">
      <c r="A39" s="39" t="s">
        <v>7</v>
      </c>
      <c r="B39" s="40" t="s">
        <v>8</v>
      </c>
      <c r="C39" s="41"/>
      <c r="D39" s="19"/>
      <c r="E39" s="19"/>
      <c r="F39" s="19"/>
      <c r="G39" s="19"/>
      <c r="H39" s="19"/>
      <c r="I39" s="11">
        <f t="shared" si="3"/>
        <v>0</v>
      </c>
    </row>
    <row r="40" spans="1:11" x14ac:dyDescent="0.25">
      <c r="A40" s="39"/>
      <c r="B40" s="40" t="s">
        <v>9</v>
      </c>
      <c r="C40" s="41"/>
      <c r="D40" s="19"/>
      <c r="E40" s="19"/>
      <c r="F40" s="19"/>
      <c r="G40" s="19"/>
      <c r="H40" s="19"/>
      <c r="I40" s="11">
        <f t="shared" si="3"/>
        <v>0</v>
      </c>
    </row>
    <row r="41" spans="1:11" x14ac:dyDescent="0.25">
      <c r="A41" s="39"/>
      <c r="B41" s="40" t="s">
        <v>10</v>
      </c>
      <c r="C41" s="41"/>
      <c r="D41" s="19"/>
      <c r="E41" s="19"/>
      <c r="F41" s="19"/>
      <c r="G41" s="19"/>
      <c r="H41" s="19"/>
      <c r="I41" s="11">
        <f t="shared" si="3"/>
        <v>0</v>
      </c>
    </row>
    <row r="42" spans="1:11" x14ac:dyDescent="0.25">
      <c r="A42" s="42"/>
      <c r="B42" s="43"/>
      <c r="C42" s="42"/>
      <c r="D42" s="44">
        <v>2018</v>
      </c>
      <c r="E42" s="44">
        <v>2019</v>
      </c>
      <c r="F42" s="44">
        <v>2020</v>
      </c>
      <c r="G42" s="44">
        <v>2021</v>
      </c>
      <c r="H42" s="44">
        <v>2022</v>
      </c>
      <c r="I42" s="42"/>
    </row>
    <row r="43" spans="1:11" x14ac:dyDescent="0.25">
      <c r="A43" s="45"/>
      <c r="B43" s="46"/>
      <c r="C43" s="47" t="s">
        <v>49</v>
      </c>
      <c r="D43" s="48" t="e">
        <f t="shared" ref="D43:I43" si="4">D34/D35</f>
        <v>#DIV/0!</v>
      </c>
      <c r="E43" s="48" t="e">
        <f t="shared" si="4"/>
        <v>#DIV/0!</v>
      </c>
      <c r="F43" s="48" t="e">
        <f t="shared" si="4"/>
        <v>#DIV/0!</v>
      </c>
      <c r="G43" s="48" t="e">
        <f t="shared" si="4"/>
        <v>#DIV/0!</v>
      </c>
      <c r="H43" s="48" t="e">
        <f t="shared" si="4"/>
        <v>#DIV/0!</v>
      </c>
      <c r="I43" s="49" t="e">
        <f t="shared" si="4"/>
        <v>#DIV/0!</v>
      </c>
    </row>
  </sheetData>
  <phoneticPr fontId="6" type="noConversion"/>
  <conditionalFormatting sqref="J34">
    <cfRule type="cellIs" dxfId="0" priority="5" operator="equal">
      <formula>"ZLE"</formula>
    </cfRule>
  </conditionalFormatting>
  <pageMargins left="0.25" right="0.25" top="0.75" bottom="0.75" header="0.3" footer="0.3"/>
  <pageSetup paperSize="9" scale="72"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defaultRowHeight="15" x14ac:dyDescent="0.25"/>
  <cols>
    <col min="1" max="1" width="91" customWidth="1"/>
  </cols>
  <sheetData>
    <row r="1" spans="1:1" x14ac:dyDescent="0.25">
      <c r="A1" s="58" t="s">
        <v>74</v>
      </c>
    </row>
    <row r="2" spans="1:1" ht="45" x14ac:dyDescent="0.25">
      <c r="A2" s="79" t="s">
        <v>139</v>
      </c>
    </row>
    <row r="3" spans="1:1" ht="30" x14ac:dyDescent="0.25">
      <c r="A3" s="79" t="s">
        <v>75</v>
      </c>
    </row>
    <row r="4" spans="1:1" x14ac:dyDescent="0.25">
      <c r="A4" s="79" t="s">
        <v>114</v>
      </c>
    </row>
    <row r="5" spans="1:1" ht="45" x14ac:dyDescent="0.25">
      <c r="A5" s="74" t="s">
        <v>138</v>
      </c>
    </row>
    <row r="6" spans="1:1" x14ac:dyDescent="0.25">
      <c r="A6" s="79" t="s">
        <v>115</v>
      </c>
    </row>
    <row r="7" spans="1:1" x14ac:dyDescent="0.25">
      <c r="A7" s="79" t="s">
        <v>116</v>
      </c>
    </row>
    <row r="8" spans="1:1" x14ac:dyDescent="0.25">
      <c r="A8" s="79" t="s">
        <v>76</v>
      </c>
    </row>
    <row r="9" spans="1:1" x14ac:dyDescent="0.25">
      <c r="A9" s="60" t="s">
        <v>58</v>
      </c>
    </row>
  </sheetData>
  <phoneticPr fontId="6"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zoomScaleNormal="100" workbookViewId="0">
      <selection activeCell="A7" sqref="A7"/>
    </sheetView>
  </sheetViews>
  <sheetFormatPr defaultRowHeight="15" x14ac:dyDescent="0.25"/>
  <cols>
    <col min="1" max="1" width="84.28515625" customWidth="1"/>
  </cols>
  <sheetData>
    <row r="1" spans="1:1" x14ac:dyDescent="0.25">
      <c r="A1" s="58" t="s">
        <v>77</v>
      </c>
    </row>
    <row r="2" spans="1:1" ht="45" x14ac:dyDescent="0.25">
      <c r="A2" s="79" t="s">
        <v>78</v>
      </c>
    </row>
    <row r="3" spans="1:1" ht="30" x14ac:dyDescent="0.25">
      <c r="A3" s="79" t="s">
        <v>79</v>
      </c>
    </row>
    <row r="4" spans="1:1" ht="30" x14ac:dyDescent="0.25">
      <c r="A4" s="79" t="s">
        <v>80</v>
      </c>
    </row>
    <row r="5" spans="1:1" ht="45" x14ac:dyDescent="0.25">
      <c r="A5" s="60" t="s">
        <v>81</v>
      </c>
    </row>
    <row r="6" spans="1:1" ht="30" x14ac:dyDescent="0.25">
      <c r="A6" s="79" t="s">
        <v>82</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2" sqref="A22"/>
    </sheetView>
  </sheetViews>
  <sheetFormatPr defaultRowHeight="15" x14ac:dyDescent="0.25"/>
  <cols>
    <col min="1" max="1" width="108.5703125" style="59" customWidth="1"/>
  </cols>
  <sheetData>
    <row r="1" spans="1:1" x14ac:dyDescent="0.25">
      <c r="A1" s="58" t="s">
        <v>83</v>
      </c>
    </row>
    <row r="2" spans="1:1" ht="30" x14ac:dyDescent="0.25">
      <c r="A2" s="59" t="s">
        <v>84</v>
      </c>
    </row>
    <row r="3" spans="1:1" x14ac:dyDescent="0.25">
      <c r="A3" s="59" t="s">
        <v>85</v>
      </c>
    </row>
    <row r="4" spans="1:1" ht="31.5" customHeight="1" x14ac:dyDescent="0.25">
      <c r="A4" s="78" t="s">
        <v>86</v>
      </c>
    </row>
    <row r="5" spans="1:1" x14ac:dyDescent="0.25">
      <c r="A5" s="59" t="s">
        <v>87</v>
      </c>
    </row>
    <row r="6" spans="1:1" x14ac:dyDescent="0.25">
      <c r="A6" s="59" t="s">
        <v>101</v>
      </c>
    </row>
    <row r="7" spans="1:1" x14ac:dyDescent="0.25">
      <c r="A7" s="74" t="s">
        <v>123</v>
      </c>
    </row>
    <row r="8" spans="1:1" x14ac:dyDescent="0.25">
      <c r="A8" s="74" t="s">
        <v>88</v>
      </c>
    </row>
    <row r="9" spans="1:1" x14ac:dyDescent="0.25">
      <c r="A9" s="74" t="s">
        <v>122</v>
      </c>
    </row>
    <row r="10" spans="1:1" x14ac:dyDescent="0.25">
      <c r="A10" s="59" t="s">
        <v>120</v>
      </c>
    </row>
    <row r="11" spans="1:1" x14ac:dyDescent="0.25">
      <c r="A11" s="74" t="s">
        <v>129</v>
      </c>
    </row>
    <row r="12" spans="1:1" x14ac:dyDescent="0.25">
      <c r="A12" s="59" t="s">
        <v>89</v>
      </c>
    </row>
    <row r="13" spans="1:1" x14ac:dyDescent="0.25">
      <c r="A13" s="59" t="s">
        <v>90</v>
      </c>
    </row>
    <row r="14" spans="1:1" x14ac:dyDescent="0.25">
      <c r="A14" s="59" t="s">
        <v>91</v>
      </c>
    </row>
    <row r="15" spans="1:1" x14ac:dyDescent="0.25">
      <c r="A15" s="59" t="s">
        <v>92</v>
      </c>
    </row>
    <row r="16" spans="1:1" x14ac:dyDescent="0.25">
      <c r="A16" s="59" t="s">
        <v>93</v>
      </c>
    </row>
    <row r="17" spans="1:1" x14ac:dyDescent="0.25">
      <c r="A17" s="59" t="s">
        <v>94</v>
      </c>
    </row>
    <row r="18" spans="1:1" x14ac:dyDescent="0.25">
      <c r="A18" s="74" t="s">
        <v>121</v>
      </c>
    </row>
    <row r="19" spans="1:1" x14ac:dyDescent="0.25">
      <c r="A19" s="59" t="s">
        <v>95</v>
      </c>
    </row>
    <row r="20" spans="1:1" x14ac:dyDescent="0.25">
      <c r="A20" s="59" t="s">
        <v>96</v>
      </c>
    </row>
    <row r="21" spans="1:1" x14ac:dyDescent="0.25">
      <c r="A21" s="59" t="s">
        <v>102</v>
      </c>
    </row>
    <row r="22" spans="1:1" ht="45" x14ac:dyDescent="0.25">
      <c r="A22" s="59" t="s">
        <v>97</v>
      </c>
    </row>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5" sqref="A15"/>
    </sheetView>
  </sheetViews>
  <sheetFormatPr defaultRowHeight="15" x14ac:dyDescent="0.25"/>
  <cols>
    <col min="1" max="1" width="158.85546875" style="59" customWidth="1"/>
  </cols>
  <sheetData>
    <row r="1" spans="1:1" x14ac:dyDescent="0.25">
      <c r="A1" s="58" t="s">
        <v>13</v>
      </c>
    </row>
    <row r="2" spans="1:1" x14ac:dyDescent="0.25">
      <c r="A2" s="79" t="s">
        <v>63</v>
      </c>
    </row>
    <row r="3" spans="1:1" x14ac:dyDescent="0.25">
      <c r="A3" s="79" t="s">
        <v>98</v>
      </c>
    </row>
    <row r="4" spans="1:1" x14ac:dyDescent="0.25">
      <c r="A4" s="79" t="s">
        <v>117</v>
      </c>
    </row>
    <row r="5" spans="1:1" x14ac:dyDescent="0.25">
      <c r="A5" s="79"/>
    </row>
    <row r="6" spans="1:1" x14ac:dyDescent="0.25">
      <c r="A6" s="79" t="s">
        <v>48</v>
      </c>
    </row>
    <row r="7" spans="1:1" x14ac:dyDescent="0.25">
      <c r="A7" s="79" t="s">
        <v>64</v>
      </c>
    </row>
    <row r="8" spans="1:1" ht="15.75" customHeight="1" x14ac:dyDescent="0.25">
      <c r="A8" s="80" t="s">
        <v>65</v>
      </c>
    </row>
    <row r="9" spans="1:1" x14ac:dyDescent="0.25">
      <c r="A9" s="79" t="s">
        <v>118</v>
      </c>
    </row>
    <row r="10" spans="1:1" s="10" customFormat="1" x14ac:dyDescent="0.25">
      <c r="A10" s="77" t="s">
        <v>14</v>
      </c>
    </row>
    <row r="11" spans="1:1" s="10" customFormat="1" x14ac:dyDescent="0.25">
      <c r="A11" s="77"/>
    </row>
    <row r="12" spans="1:1" ht="30" x14ac:dyDescent="0.25">
      <c r="A12" s="79" t="s">
        <v>103</v>
      </c>
    </row>
    <row r="13" spans="1:1" ht="30" x14ac:dyDescent="0.25">
      <c r="A13" s="79" t="s">
        <v>130</v>
      </c>
    </row>
    <row r="14" spans="1:1" s="81" customFormat="1" ht="28.5" customHeight="1" x14ac:dyDescent="0.25">
      <c r="A14" s="74" t="s">
        <v>119</v>
      </c>
    </row>
    <row r="15" spans="1:1" ht="30" x14ac:dyDescent="0.25">
      <c r="A15" s="79" t="s">
        <v>66</v>
      </c>
    </row>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4" sqref="A4"/>
    </sheetView>
  </sheetViews>
  <sheetFormatPr defaultRowHeight="15" x14ac:dyDescent="0.25"/>
  <cols>
    <col min="1" max="1" width="102" customWidth="1"/>
  </cols>
  <sheetData>
    <row r="1" spans="1:1" x14ac:dyDescent="0.25">
      <c r="A1" s="58" t="s">
        <v>15</v>
      </c>
    </row>
    <row r="2" spans="1:1" ht="30" x14ac:dyDescent="0.25">
      <c r="A2" s="79" t="s">
        <v>104</v>
      </c>
    </row>
  </sheetData>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5" sqref="A5"/>
    </sheetView>
  </sheetViews>
  <sheetFormatPr defaultRowHeight="15" x14ac:dyDescent="0.25"/>
  <cols>
    <col min="1" max="1" width="162" style="59" customWidth="1"/>
  </cols>
  <sheetData>
    <row r="1" spans="1:1" s="3" customFormat="1" x14ac:dyDescent="0.25">
      <c r="A1" s="82" t="s">
        <v>55</v>
      </c>
    </row>
    <row r="2" spans="1:1" s="3" customFormat="1" ht="105" x14ac:dyDescent="0.25">
      <c r="A2" s="79" t="s">
        <v>131</v>
      </c>
    </row>
    <row r="3" spans="1:1" s="81" customFormat="1" ht="45" x14ac:dyDescent="0.25">
      <c r="A3" s="74" t="s">
        <v>124</v>
      </c>
    </row>
    <row r="4" spans="1:1" s="3" customFormat="1" x14ac:dyDescent="0.25">
      <c r="A4" s="77" t="s">
        <v>56</v>
      </c>
    </row>
    <row r="5" spans="1:1" s="3" customFormat="1" ht="45" x14ac:dyDescent="0.25">
      <c r="A5" s="79" t="s">
        <v>67</v>
      </c>
    </row>
    <row r="6" spans="1:1" s="3" customFormat="1" ht="30" x14ac:dyDescent="0.25">
      <c r="A6" s="79" t="s">
        <v>68</v>
      </c>
    </row>
  </sheetData>
  <phoneticPr fontId="6" type="noConversion"/>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defaultRowHeight="15" x14ac:dyDescent="0.25"/>
  <cols>
    <col min="1" max="1" width="125" style="59" customWidth="1"/>
  </cols>
  <sheetData>
    <row r="1" spans="1:1" x14ac:dyDescent="0.25">
      <c r="A1" s="58" t="s">
        <v>16</v>
      </c>
    </row>
    <row r="2" spans="1:1" ht="60" x14ac:dyDescent="0.25">
      <c r="A2" s="79" t="s">
        <v>132</v>
      </c>
    </row>
    <row r="3" spans="1:1" ht="30" x14ac:dyDescent="0.25">
      <c r="A3" s="79" t="s">
        <v>105</v>
      </c>
    </row>
    <row r="4" spans="1:1" x14ac:dyDescent="0.25">
      <c r="A4" s="77" t="s">
        <v>69</v>
      </c>
    </row>
  </sheetData>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5" x14ac:dyDescent="0.25"/>
  <cols>
    <col min="1" max="1" width="113" customWidth="1"/>
  </cols>
  <sheetData>
    <row r="1" spans="1:1" x14ac:dyDescent="0.25">
      <c r="A1" s="58" t="s">
        <v>19</v>
      </c>
    </row>
    <row r="2" spans="1:1" ht="30" x14ac:dyDescent="0.25">
      <c r="A2" s="79" t="s">
        <v>70</v>
      </c>
    </row>
    <row r="3" spans="1:1" ht="60" x14ac:dyDescent="0.25">
      <c r="A3" s="79" t="s">
        <v>71</v>
      </c>
    </row>
    <row r="4" spans="1:1" ht="45" x14ac:dyDescent="0.25">
      <c r="A4" s="79" t="s">
        <v>106</v>
      </c>
    </row>
  </sheetData>
  <phoneticPr fontId="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4" sqref="A14"/>
    </sheetView>
  </sheetViews>
  <sheetFormatPr defaultRowHeight="15" x14ac:dyDescent="0.25"/>
  <cols>
    <col min="1" max="1" width="112.28515625" customWidth="1"/>
  </cols>
  <sheetData>
    <row r="1" spans="1:1" x14ac:dyDescent="0.25">
      <c r="A1" s="83" t="s">
        <v>20</v>
      </c>
    </row>
    <row r="2" spans="1:1" s="81" customFormat="1" ht="60" x14ac:dyDescent="0.25">
      <c r="A2" s="84" t="s">
        <v>125</v>
      </c>
    </row>
    <row r="3" spans="1:1" x14ac:dyDescent="0.25">
      <c r="A3" s="85"/>
    </row>
    <row r="4" spans="1:1" x14ac:dyDescent="0.25">
      <c r="A4" s="86" t="s">
        <v>57</v>
      </c>
    </row>
    <row r="5" spans="1:1" x14ac:dyDescent="0.25">
      <c r="A5" s="86" t="s">
        <v>137</v>
      </c>
    </row>
    <row r="6" spans="1:1" ht="45" x14ac:dyDescent="0.25">
      <c r="A6" s="87" t="s">
        <v>134</v>
      </c>
    </row>
    <row r="7" spans="1:1" ht="30" x14ac:dyDescent="0.25">
      <c r="A7" s="87" t="s">
        <v>140</v>
      </c>
    </row>
    <row r="8" spans="1:1" ht="30" x14ac:dyDescent="0.25">
      <c r="A8" s="87" t="s">
        <v>135</v>
      </c>
    </row>
    <row r="9" spans="1:1" s="8" customFormat="1" x14ac:dyDescent="0.25">
      <c r="A9" s="88" t="s">
        <v>127</v>
      </c>
    </row>
    <row r="10" spans="1:1" x14ac:dyDescent="0.25">
      <c r="A10" s="89" t="s">
        <v>126</v>
      </c>
    </row>
    <row r="11" spans="1:1" x14ac:dyDescent="0.25">
      <c r="A11" s="87" t="s">
        <v>136</v>
      </c>
    </row>
    <row r="12" spans="1:1" ht="45" x14ac:dyDescent="0.25">
      <c r="A12" s="87" t="s">
        <v>133</v>
      </c>
    </row>
    <row r="13" spans="1:1" x14ac:dyDescent="0.25">
      <c r="A13" s="86"/>
    </row>
    <row r="14" spans="1:1" ht="30" x14ac:dyDescent="0.25">
      <c r="A14" s="86" t="s">
        <v>107</v>
      </c>
    </row>
  </sheetData>
  <phoneticPr fontId="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5" x14ac:dyDescent="0.25"/>
  <cols>
    <col min="1" max="1" width="85.42578125" style="59" customWidth="1"/>
  </cols>
  <sheetData>
    <row r="1" spans="1:1" x14ac:dyDescent="0.25">
      <c r="A1" s="58" t="s">
        <v>21</v>
      </c>
    </row>
    <row r="2" spans="1:1" ht="30" x14ac:dyDescent="0.25">
      <c r="A2" s="79" t="s">
        <v>72</v>
      </c>
    </row>
    <row r="3" spans="1:1" ht="30" x14ac:dyDescent="0.25">
      <c r="A3" s="79" t="s">
        <v>73</v>
      </c>
    </row>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1</vt:i4>
      </vt:variant>
    </vt:vector>
  </HeadingPairs>
  <TitlesOfParts>
    <vt:vector size="12" baseType="lpstr">
      <vt:lpstr>rozpocet_vzor</vt:lpstr>
      <vt:lpstr>neopravnene naklady</vt:lpstr>
      <vt:lpstr>2 mzdove naklady</vt:lpstr>
      <vt:lpstr>3 zdr a soc poistenie</vt:lpstr>
      <vt:lpstr>4 cestovne vydavky</vt:lpstr>
      <vt:lpstr>5 material</vt:lpstr>
      <vt:lpstr>6 odpisy</vt:lpstr>
      <vt:lpstr>7 sluzby</vt:lpstr>
      <vt:lpstr>8 energie</vt:lpstr>
      <vt:lpstr>9 bezne nepriame naklady</vt:lpstr>
      <vt:lpstr>13 spolufinancovanie projektu</vt:lpstr>
      <vt:lpstr>rozpocet_vzor!Oblasť_tlače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Medova</dc:creator>
  <cp:lastModifiedBy>denisa</cp:lastModifiedBy>
  <cp:lastPrinted>2014-10-09T07:45:53Z</cp:lastPrinted>
  <dcterms:created xsi:type="dcterms:W3CDTF">2011-09-20T08:14:01Z</dcterms:created>
  <dcterms:modified xsi:type="dcterms:W3CDTF">2017-10-10T11:51:09Z</dcterms:modified>
</cp:coreProperties>
</file>